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elviscavalleri/Dropbox/2022/sovere trasporto/doc definitivi/"/>
    </mc:Choice>
  </mc:AlternateContent>
  <xr:revisionPtr revIDLastSave="0" documentId="13_ncr:1_{1AE970E7-ED5D-9748-9C76-366B04C376D8}" xr6:coauthVersionLast="47" xr6:coauthVersionMax="47" xr10:uidLastSave="{00000000-0000-0000-0000-000000000000}"/>
  <bookViews>
    <workbookView xWindow="0" yWindow="460" windowWidth="23260" windowHeight="12580" firstSheet="2" activeTab="5" xr2:uid="{00000000-000D-0000-FFFF-FFFF00000000}"/>
  </bookViews>
  <sheets>
    <sheet name="BUS 1) primaria linea A 1 giro" sheetId="12" r:id="rId1"/>
    <sheet name="BUS 1) primaria linea A 2 giro" sheetId="13" r:id="rId2"/>
    <sheet name="BUS 1) secondaria linea A" sheetId="11" r:id="rId3"/>
    <sheet name="BUS 2 primaria linea b" sheetId="9" r:id="rId4"/>
    <sheet name="BUS 2) secondaria linea b" sheetId="10" r:id="rId5"/>
    <sheet name="BUS 1-2) materna linea A-B" sheetId="15" r:id="rId6"/>
  </sheets>
  <definedNames>
    <definedName name="_xlnm.Print_Area" localSheetId="5">'BUS 1-2) materna linea A-B'!$A$2:$H$50</definedName>
    <definedName name="_xlnm.Print_Area" localSheetId="0">'BUS 1) primaria linea A 1 giro'!$A$2:$H$28</definedName>
    <definedName name="_xlnm.Print_Area" localSheetId="1">'BUS 1) primaria linea A 2 giro'!$A$2:$H$27</definedName>
    <definedName name="_xlnm.Print_Area" localSheetId="2">'BUS 1) secondaria linea A'!$A$2:$H$40</definedName>
    <definedName name="_xlnm.Print_Area" localSheetId="3">'BUS 2 primaria linea b'!$A$2:$H$33</definedName>
    <definedName name="_xlnm.Print_Area" localSheetId="4">'BUS 2) secondaria linea b'!$A$2:$H$29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5" l="1"/>
  <c r="G29" i="15" s="1"/>
  <c r="A29" i="15" s="1"/>
  <c r="E28" i="15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G5" i="15"/>
  <c r="G6" i="15" s="1"/>
  <c r="G7" i="15" s="1"/>
  <c r="G8" i="15" s="1"/>
  <c r="G9" i="15" s="1"/>
  <c r="G10" i="15" s="1"/>
  <c r="G11" i="15" s="1"/>
  <c r="G12" i="15" s="1"/>
  <c r="G13" i="15" s="1"/>
  <c r="G14" i="15" s="1"/>
  <c r="G15" i="15" s="1"/>
  <c r="G16" i="15" s="1"/>
  <c r="G17" i="15" s="1"/>
  <c r="G18" i="15" s="1"/>
  <c r="G19" i="15" s="1"/>
  <c r="G20" i="15" s="1"/>
  <c r="G21" i="15" s="1"/>
  <c r="G22" i="15" s="1"/>
  <c r="G23" i="15" s="1"/>
  <c r="A23" i="15" s="1"/>
  <c r="E5" i="15"/>
  <c r="E6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A8" i="11"/>
  <c r="G5" i="10"/>
  <c r="G6" i="10" s="1"/>
  <c r="E5" i="10"/>
  <c r="A5" i="10"/>
  <c r="A6" i="10" s="1"/>
  <c r="A7" i="10" s="1"/>
  <c r="G18" i="13"/>
  <c r="G19" i="13" s="1"/>
  <c r="G20" i="13" s="1"/>
  <c r="G21" i="13" s="1"/>
  <c r="G22" i="13" s="1"/>
  <c r="G23" i="13" s="1"/>
  <c r="G24" i="13" s="1"/>
  <c r="G25" i="13" s="1"/>
  <c r="G26" i="13" s="1"/>
  <c r="E18" i="13"/>
  <c r="E19" i="13" s="1"/>
  <c r="E20" i="13" s="1"/>
  <c r="E21" i="13" s="1"/>
  <c r="E22" i="13" s="1"/>
  <c r="E23" i="13" s="1"/>
  <c r="E24" i="13" s="1"/>
  <c r="E25" i="13" s="1"/>
  <c r="E26" i="13" s="1"/>
  <c r="A18" i="13"/>
  <c r="A19" i="13" s="1"/>
  <c r="A20" i="13" s="1"/>
  <c r="A21" i="13" s="1"/>
  <c r="A22" i="13" s="1"/>
  <c r="A23" i="13" s="1"/>
  <c r="A24" i="13" s="1"/>
  <c r="A25" i="13" s="1"/>
  <c r="A26" i="13" s="1"/>
  <c r="G5" i="13"/>
  <c r="G6" i="13" s="1"/>
  <c r="G7" i="13" s="1"/>
  <c r="G8" i="13" s="1"/>
  <c r="G9" i="13" s="1"/>
  <c r="G10" i="13" s="1"/>
  <c r="G11" i="13" s="1"/>
  <c r="G12" i="13" s="1"/>
  <c r="G13" i="13" s="1"/>
  <c r="E5" i="13"/>
  <c r="E6" i="13" s="1"/>
  <c r="E7" i="13" s="1"/>
  <c r="E8" i="13" s="1"/>
  <c r="E9" i="13" s="1"/>
  <c r="E10" i="13" s="1"/>
  <c r="E11" i="13" s="1"/>
  <c r="E12" i="13" s="1"/>
  <c r="A5" i="13"/>
  <c r="A6" i="13" s="1"/>
  <c r="A7" i="13" s="1"/>
  <c r="A8" i="13" s="1"/>
  <c r="A9" i="13" s="1"/>
  <c r="A10" i="13" s="1"/>
  <c r="A11" i="13" s="1"/>
  <c r="A12" i="13" s="1"/>
  <c r="A13" i="13" s="1"/>
  <c r="A5" i="11"/>
  <c r="A6" i="11" s="1"/>
  <c r="A7" i="11" s="1"/>
  <c r="A25" i="1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E5" i="11"/>
  <c r="E6" i="11" s="1"/>
  <c r="E7" i="11" s="1"/>
  <c r="E8" i="11" s="1"/>
  <c r="E9" i="11" s="1"/>
  <c r="E10" i="11" s="1"/>
  <c r="E11" i="11" s="1"/>
  <c r="E12" i="11" s="1"/>
  <c r="E13" i="11" s="1"/>
  <c r="E14" i="11" s="1"/>
  <c r="E15" i="11" s="1"/>
  <c r="E16" i="11" s="1"/>
  <c r="E17" i="11" s="1"/>
  <c r="E18" i="11" s="1"/>
  <c r="G6" i="11"/>
  <c r="G7" i="11" s="1"/>
  <c r="G18" i="12"/>
  <c r="G19" i="12" s="1"/>
  <c r="G20" i="12" s="1"/>
  <c r="G21" i="12" s="1"/>
  <c r="G22" i="12" s="1"/>
  <c r="G23" i="12" s="1"/>
  <c r="G24" i="12" s="1"/>
  <c r="G25" i="12" s="1"/>
  <c r="G26" i="12" s="1"/>
  <c r="G27" i="12" s="1"/>
  <c r="E18" i="12"/>
  <c r="E19" i="12" s="1"/>
  <c r="E20" i="12" s="1"/>
  <c r="E21" i="12" s="1"/>
  <c r="E22" i="12" s="1"/>
  <c r="E23" i="12" s="1"/>
  <c r="E24" i="12" s="1"/>
  <c r="E25" i="12" s="1"/>
  <c r="E26" i="12" s="1"/>
  <c r="A18" i="12"/>
  <c r="A19" i="12" s="1"/>
  <c r="A20" i="12" s="1"/>
  <c r="A21" i="12" s="1"/>
  <c r="A22" i="12" s="1"/>
  <c r="A23" i="12" s="1"/>
  <c r="A24" i="12" s="1"/>
  <c r="A25" i="12" s="1"/>
  <c r="A26" i="12" s="1"/>
  <c r="A27" i="12" s="1"/>
  <c r="G5" i="12"/>
  <c r="G6" i="12" s="1"/>
  <c r="G7" i="12" s="1"/>
  <c r="G8" i="12" s="1"/>
  <c r="G9" i="12" s="1"/>
  <c r="G10" i="12" s="1"/>
  <c r="G11" i="12" s="1"/>
  <c r="G12" i="12" s="1"/>
  <c r="G13" i="12" s="1"/>
  <c r="E5" i="12"/>
  <c r="E6" i="12" s="1"/>
  <c r="E7" i="12" s="1"/>
  <c r="E8" i="12" s="1"/>
  <c r="E9" i="12" s="1"/>
  <c r="E10" i="12" s="1"/>
  <c r="E11" i="12" s="1"/>
  <c r="E12" i="12" s="1"/>
  <c r="E13" i="12" s="1"/>
  <c r="A5" i="12"/>
  <c r="A6" i="12" s="1"/>
  <c r="A7" i="12" s="1"/>
  <c r="A8" i="12" s="1"/>
  <c r="A9" i="12" s="1"/>
  <c r="A10" i="12" s="1"/>
  <c r="A11" i="12" s="1"/>
  <c r="A12" i="12" s="1"/>
  <c r="A13" i="12" s="1"/>
  <c r="G25" i="11"/>
  <c r="G26" i="11" s="1"/>
  <c r="G27" i="11" s="1"/>
  <c r="G28" i="11" s="1"/>
  <c r="G29" i="11" s="1"/>
  <c r="G30" i="11" s="1"/>
  <c r="G31" i="11" s="1"/>
  <c r="G32" i="11" s="1"/>
  <c r="G33" i="11" s="1"/>
  <c r="G34" i="11" s="1"/>
  <c r="G35" i="11" s="1"/>
  <c r="G36" i="11" s="1"/>
  <c r="G37" i="11" s="1"/>
  <c r="G38" i="11" s="1"/>
  <c r="G39" i="11" s="1"/>
  <c r="E25" i="11"/>
  <c r="E26" i="11" s="1"/>
  <c r="E27" i="11" s="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E38" i="11" s="1"/>
  <c r="E39" i="11" s="1"/>
  <c r="E40" i="11" s="1"/>
  <c r="G5" i="11"/>
  <c r="G19" i="10"/>
  <c r="G20" i="10" s="1"/>
  <c r="G21" i="10" s="1"/>
  <c r="G22" i="10" s="1"/>
  <c r="G23" i="10" s="1"/>
  <c r="G24" i="10" s="1"/>
  <c r="G25" i="10" s="1"/>
  <c r="G26" i="10" s="1"/>
  <c r="G27" i="10" s="1"/>
  <c r="E19" i="10"/>
  <c r="E20" i="10" s="1"/>
  <c r="E21" i="10" s="1"/>
  <c r="E22" i="10" s="1"/>
  <c r="E23" i="10" s="1"/>
  <c r="E24" i="10" s="1"/>
  <c r="E25" i="10" s="1"/>
  <c r="E26" i="10" s="1"/>
  <c r="E27" i="10" s="1"/>
  <c r="E28" i="10" s="1"/>
  <c r="A19" i="10"/>
  <c r="A20" i="10" s="1"/>
  <c r="A21" i="10" s="1"/>
  <c r="A22" i="10" s="1"/>
  <c r="A23" i="10" s="1"/>
  <c r="A24" i="10" s="1"/>
  <c r="A25" i="10" s="1"/>
  <c r="A26" i="10" s="1"/>
  <c r="A27" i="10" s="1"/>
  <c r="A28" i="10" s="1"/>
  <c r="E6" i="10"/>
  <c r="E7" i="10" s="1"/>
  <c r="G21" i="9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E21" i="9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A21" i="9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G5" i="9"/>
  <c r="G6" i="9" s="1"/>
  <c r="G7" i="9" s="1"/>
  <c r="G8" i="9" s="1"/>
  <c r="G9" i="9" s="1"/>
  <c r="G10" i="9" s="1"/>
  <c r="G11" i="9" s="1"/>
  <c r="G12" i="9" s="1"/>
  <c r="G13" i="9" s="1"/>
  <c r="G14" i="9" s="1"/>
  <c r="G15" i="9" s="1"/>
  <c r="E5" i="9"/>
  <c r="E6" i="9" s="1"/>
  <c r="E7" i="9" s="1"/>
  <c r="E8" i="9" s="1"/>
  <c r="E9" i="9" s="1"/>
  <c r="E10" i="9" s="1"/>
  <c r="E11" i="9" s="1"/>
  <c r="E12" i="9" s="1"/>
  <c r="E13" i="9" s="1"/>
  <c r="E14" i="9" s="1"/>
  <c r="E15" i="9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28" i="15" l="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G30" i="15"/>
  <c r="A5" i="15"/>
  <c r="A7" i="15"/>
  <c r="A13" i="15"/>
  <c r="A19" i="15"/>
  <c r="A11" i="15"/>
  <c r="A15" i="15"/>
  <c r="A21" i="15"/>
  <c r="A17" i="15"/>
  <c r="A9" i="15"/>
  <c r="A20" i="15"/>
  <c r="A16" i="15"/>
  <c r="A12" i="15"/>
  <c r="A8" i="15"/>
  <c r="A22" i="15"/>
  <c r="A18" i="15"/>
  <c r="A14" i="15"/>
  <c r="A10" i="15"/>
  <c r="A6" i="15"/>
  <c r="G24" i="15"/>
  <c r="E41" i="15"/>
  <c r="E42" i="15" s="1"/>
  <c r="E43" i="15" s="1"/>
  <c r="E44" i="15" s="1"/>
  <c r="E45" i="15" s="1"/>
  <c r="E32" i="9"/>
  <c r="E33" i="9" s="1"/>
  <c r="G32" i="9"/>
  <c r="G33" i="9" s="1"/>
  <c r="G16" i="9"/>
  <c r="G17" i="9" s="1"/>
  <c r="E16" i="9"/>
  <c r="E17" i="9" s="1"/>
  <c r="G28" i="10"/>
  <c r="G29" i="10" s="1"/>
  <c r="E29" i="10"/>
  <c r="G7" i="10"/>
  <c r="G8" i="10" s="1"/>
  <c r="G9" i="10" s="1"/>
  <c r="G10" i="10" s="1"/>
  <c r="G11" i="10" s="1"/>
  <c r="G12" i="10" s="1"/>
  <c r="G13" i="10" s="1"/>
  <c r="G14" i="10" s="1"/>
  <c r="G15" i="10" s="1"/>
  <c r="A8" i="10"/>
  <c r="A9" i="10" s="1"/>
  <c r="A10" i="10" s="1"/>
  <c r="A11" i="10" s="1"/>
  <c r="A12" i="10" s="1"/>
  <c r="A13" i="10" s="1"/>
  <c r="A14" i="10" s="1"/>
  <c r="E8" i="10"/>
  <c r="E9" i="10" s="1"/>
  <c r="E10" i="10" s="1"/>
  <c r="E11" i="10" s="1"/>
  <c r="E12" i="10" s="1"/>
  <c r="E13" i="10" s="1"/>
  <c r="E14" i="10" s="1"/>
  <c r="E15" i="10" s="1"/>
  <c r="G40" i="11"/>
  <c r="G27" i="13"/>
  <c r="E27" i="13"/>
  <c r="E13" i="13"/>
  <c r="E14" i="13" s="1"/>
  <c r="G14" i="13"/>
  <c r="E27" i="12"/>
  <c r="E28" i="12" s="1"/>
  <c r="G28" i="12"/>
  <c r="G14" i="12"/>
  <c r="E14" i="12"/>
  <c r="E19" i="11"/>
  <c r="E20" i="11" s="1"/>
  <c r="E21" i="11" s="1"/>
  <c r="G8" i="11"/>
  <c r="G9" i="11" s="1"/>
  <c r="G10" i="11" s="1"/>
  <c r="G11" i="11" s="1"/>
  <c r="G12" i="11" s="1"/>
  <c r="G13" i="11" s="1"/>
  <c r="G14" i="11" s="1"/>
  <c r="G15" i="11" s="1"/>
  <c r="G16" i="11" s="1"/>
  <c r="G17" i="11" s="1"/>
  <c r="G18" i="11" s="1"/>
  <c r="G19" i="11" s="1"/>
  <c r="G20" i="11" s="1"/>
  <c r="G21" i="11" s="1"/>
  <c r="G31" i="15" l="1"/>
  <c r="A30" i="15"/>
  <c r="E46" i="15"/>
  <c r="E47" i="15" s="1"/>
  <c r="E48" i="15" s="1"/>
  <c r="E49" i="15" s="1"/>
  <c r="E50" i="15" s="1"/>
  <c r="G32" i="15" l="1"/>
  <c r="A31" i="15"/>
  <c r="G33" i="15" l="1"/>
  <c r="G34" i="15" s="1"/>
  <c r="G35" i="15" s="1"/>
  <c r="G36" i="15" s="1"/>
  <c r="G37" i="15" s="1"/>
  <c r="G38" i="15" s="1"/>
  <c r="G39" i="15" s="1"/>
  <c r="G40" i="15" s="1"/>
  <c r="G41" i="15" s="1"/>
  <c r="G42" i="15" s="1"/>
  <c r="G43" i="15" s="1"/>
  <c r="A32" i="15"/>
  <c r="G44" i="15"/>
  <c r="G45" i="15" l="1"/>
  <c r="G46" i="15" l="1"/>
  <c r="G47" i="15" l="1"/>
  <c r="G48" i="15" l="1"/>
  <c r="G49" i="15" l="1"/>
  <c r="G50" i="15" l="1"/>
  <c r="A36" i="15"/>
  <c r="A39" i="15"/>
  <c r="A43" i="15"/>
  <c r="A47" i="15"/>
  <c r="A35" i="15"/>
  <c r="A34" i="15"/>
  <c r="A44" i="15"/>
  <c r="A48" i="15"/>
  <c r="A40" i="15"/>
  <c r="A37" i="15"/>
  <c r="A41" i="15"/>
  <c r="A45" i="15"/>
  <c r="A49" i="15"/>
  <c r="A38" i="15"/>
  <c r="A33" i="15"/>
  <c r="A42" i="15"/>
  <c r="A46" i="15"/>
</calcChain>
</file>

<file path=xl/sharedStrings.xml><?xml version="1.0" encoding="utf-8"?>
<sst xmlns="http://schemas.openxmlformats.org/spreadsheetml/2006/main" count="492" uniqueCount="129">
  <si>
    <t>-</t>
  </si>
  <si>
    <t>Orario andata</t>
  </si>
  <si>
    <t>Orario rientro</t>
  </si>
  <si>
    <t>Destinazione</t>
  </si>
  <si>
    <t>Tempo percorr.tratta</t>
  </si>
  <si>
    <t xml:space="preserve">Totali </t>
  </si>
  <si>
    <t>minuti</t>
  </si>
  <si>
    <t>km</t>
  </si>
  <si>
    <r>
      <t xml:space="preserve">Progress.tempo di percorr.
</t>
    </r>
    <r>
      <rPr>
        <sz val="18"/>
        <color rgb="FF0070C0"/>
        <rFont val="Arial Unicode MS"/>
        <family val="2"/>
      </rPr>
      <t>(in min)</t>
    </r>
  </si>
  <si>
    <r>
      <rPr>
        <sz val="20"/>
        <color rgb="FF0070C0"/>
        <rFont val="Arial Unicode MS"/>
        <family val="2"/>
      </rPr>
      <t xml:space="preserve">Km. </t>
    </r>
    <r>
      <rPr>
        <sz val="20"/>
        <rFont val="Arial Unicode MS"/>
        <family val="2"/>
      </rPr>
      <t>singola tratta</t>
    </r>
  </si>
  <si>
    <r>
      <t xml:space="preserve">Progressivo </t>
    </r>
    <r>
      <rPr>
        <sz val="20"/>
        <color rgb="FF0070C0"/>
        <rFont val="Arial Unicode MS"/>
        <family val="2"/>
      </rPr>
      <t>Km.</t>
    </r>
    <r>
      <rPr>
        <sz val="20"/>
        <rFont val="Arial Unicode MS"/>
        <family val="2"/>
      </rPr>
      <t>tot.</t>
    </r>
  </si>
  <si>
    <t>CAPOLINEA</t>
  </si>
  <si>
    <t>PARTENZA</t>
  </si>
  <si>
    <t>FERMATA 1</t>
  </si>
  <si>
    <r>
      <t xml:space="preserve">Soste  per discesa alunni  
</t>
    </r>
    <r>
      <rPr>
        <sz val="20"/>
        <color rgb="FF0070C0"/>
        <rFont val="Arial Unicode MS"/>
        <family val="2"/>
      </rPr>
      <t>(in min.)</t>
    </r>
  </si>
  <si>
    <t>FERMATA 2</t>
  </si>
  <si>
    <t>FERMATA 3</t>
  </si>
  <si>
    <t>FERMATA 4</t>
  </si>
  <si>
    <t>FERMATA 5</t>
  </si>
  <si>
    <t>FERMATA 6</t>
  </si>
  <si>
    <t>FERMATA 7</t>
  </si>
  <si>
    <t>FERMATA 8</t>
  </si>
  <si>
    <t>FERMATA 9</t>
  </si>
  <si>
    <t>FERMATA 10</t>
  </si>
  <si>
    <t>FERMATA 11</t>
  </si>
  <si>
    <t>FERMATA 12</t>
  </si>
  <si>
    <t>FERMATA 13</t>
  </si>
  <si>
    <t>FERMATA 14</t>
  </si>
  <si>
    <t>FERMATA 15</t>
  </si>
  <si>
    <r>
      <rPr>
        <sz val="26"/>
        <color rgb="FF0070C0"/>
        <rFont val="Arial Unicode MS"/>
        <family val="2"/>
      </rPr>
      <t>Km.</t>
    </r>
    <r>
      <rPr>
        <sz val="26"/>
        <rFont val="Arial Unicode MS"/>
        <family val="2"/>
      </rPr>
      <t xml:space="preserve"> singola tratta</t>
    </r>
  </si>
  <si>
    <r>
      <t xml:space="preserve">Progressivo </t>
    </r>
    <r>
      <rPr>
        <sz val="26"/>
        <color rgb="FF0070C0"/>
        <rFont val="Arial Unicode MS"/>
        <family val="2"/>
      </rPr>
      <t>Km.tot.</t>
    </r>
  </si>
  <si>
    <r>
      <t xml:space="preserve">Progress.tempo di percorr.
</t>
    </r>
    <r>
      <rPr>
        <sz val="26"/>
        <color rgb="FF0070C0"/>
        <rFont val="Arial Unicode MS"/>
        <family val="2"/>
      </rPr>
      <t>(in min)</t>
    </r>
  </si>
  <si>
    <r>
      <t xml:space="preserve">Soste  per salita alunni 
</t>
    </r>
    <r>
      <rPr>
        <sz val="26"/>
        <color rgb="FF0070C0"/>
        <rFont val="Arial Unicode MS"/>
        <family val="2"/>
      </rPr>
      <t>(in min.)</t>
    </r>
  </si>
  <si>
    <r>
      <t xml:space="preserve">Tempo percorr.tratta </t>
    </r>
    <r>
      <rPr>
        <sz val="26"/>
        <color theme="4" tint="-0.249977111117893"/>
        <rFont val="Arial Unicode MS"/>
        <family val="2"/>
      </rPr>
      <t>(in min)</t>
    </r>
  </si>
  <si>
    <t>RITORNO</t>
  </si>
  <si>
    <t>ANDATA</t>
  </si>
  <si>
    <r>
      <t xml:space="preserve">
</t>
    </r>
    <r>
      <rPr>
        <b/>
        <sz val="30"/>
        <color theme="1"/>
        <rFont val="Arial Unicode MS"/>
        <family val="2"/>
      </rPr>
      <t>COMUNE DI SOVERE</t>
    </r>
    <r>
      <rPr>
        <sz val="30"/>
        <color theme="1"/>
        <rFont val="Arial Unicode MS"/>
        <family val="2"/>
      </rPr>
      <t xml:space="preserve">
SIMULAZIONE BUS 1) - LINEA 1) - SCUOLA INFANZIA</t>
    </r>
  </si>
  <si>
    <t>Piazza Repubblica</t>
  </si>
  <si>
    <t>partenza</t>
  </si>
  <si>
    <t>via Lombardia, 16</t>
  </si>
  <si>
    <t>via Lombardia (incrocio via Carducci)</t>
  </si>
  <si>
    <t>via G. Carducci (fersovere)</t>
  </si>
  <si>
    <t>Via Lombardia (incrocio via Nazionale)</t>
  </si>
  <si>
    <t>via Roma (Italmark)</t>
  </si>
  <si>
    <t>Via Roma (incr. 80-84)</t>
  </si>
  <si>
    <t>Via Roma (incr. Via Pascoli)</t>
  </si>
  <si>
    <t>Via San Rocco, n. 32</t>
  </si>
  <si>
    <t>Via San Rocco, n. 52</t>
  </si>
  <si>
    <t>via San Rocco n. 25</t>
  </si>
  <si>
    <r>
      <t xml:space="preserve">
</t>
    </r>
    <r>
      <rPr>
        <b/>
        <sz val="30"/>
        <color theme="1"/>
        <rFont val="Arial Unicode MS"/>
        <family val="2"/>
      </rPr>
      <t>COMUNE DI SOVERE</t>
    </r>
    <r>
      <rPr>
        <sz val="30"/>
        <color theme="1"/>
        <rFont val="Arial Unicode MS"/>
        <family val="2"/>
      </rPr>
      <t xml:space="preserve">
SIMULAZIONE BUS 1) - SECONDARIA LINEA A</t>
    </r>
  </si>
  <si>
    <t>Via San Rocco (semaforo Via Nazionale Pianico)</t>
  </si>
  <si>
    <t>Via Nazionale (cimitero di Pianico)</t>
  </si>
  <si>
    <t>Via F.lli Calvi (civico n. 31)</t>
  </si>
  <si>
    <t>Via F.lli Calvi (incr. Via Guadagnini)</t>
  </si>
  <si>
    <t>via Nazionale  (Bar Pergola)</t>
  </si>
  <si>
    <t>SCUOLA MEDIA SOVERE</t>
  </si>
  <si>
    <t>PIAZZA REPUBBLICA (PENSILINA)</t>
  </si>
  <si>
    <t>Via Roma (incrocio Via C. Battisti)</t>
  </si>
  <si>
    <t>Via Lombardia (incrocio Via Croce)</t>
  </si>
  <si>
    <t>Via Lombardia (incrocio Via Carducci)</t>
  </si>
  <si>
    <t>Via G. Carducci (Fersovere)</t>
  </si>
  <si>
    <t>Via Lombardia (incrocio Via Nazionale)</t>
  </si>
  <si>
    <t>Via Roma (italmark)</t>
  </si>
  <si>
    <t>Via Roma (incrocio n° 80-84)</t>
  </si>
  <si>
    <t>Via Roma (incrocio Via Europa)</t>
  </si>
  <si>
    <t>Scuola Primaria Sovere</t>
  </si>
  <si>
    <t>Piazza Repubblica (pensilina)</t>
  </si>
  <si>
    <t>Via Roma, 32 (forneria)</t>
  </si>
  <si>
    <t>Via Roma (incrocio Via Pascoli)</t>
  </si>
  <si>
    <t>Via San Rocco, 32</t>
  </si>
  <si>
    <t>Via San Rocco, 52</t>
  </si>
  <si>
    <t>Via San Rocco, 25</t>
  </si>
  <si>
    <t>Via F.lli Calvi, 31</t>
  </si>
  <si>
    <t>Via F.lli Calvi (incrocio Via Guadagnini)</t>
  </si>
  <si>
    <t>Via Nazionale (Trattoria Pergola)</t>
  </si>
  <si>
    <t>Via Roma, 32</t>
  </si>
  <si>
    <t>Via S. Rocco, 32</t>
  </si>
  <si>
    <t>Via S. Rocco, 52</t>
  </si>
  <si>
    <t>Via S. Rocco, 25</t>
  </si>
  <si>
    <t>Via S. Rocco (semaforo Via Nazionale Pianico)</t>
  </si>
  <si>
    <t>Via XXV Aprile (rotatoria Asilo)</t>
  </si>
  <si>
    <t>Via S. Antonio (pensilina bus)</t>
  </si>
  <si>
    <t>Via Belvedere (incrocio Via Bracchio)</t>
  </si>
  <si>
    <t>Via Belvedere (incrocio Via Filone)</t>
  </si>
  <si>
    <t>Scuola Media Sovere</t>
  </si>
  <si>
    <t>Strada Provinciale (scalinata Chiesa)</t>
  </si>
  <si>
    <t>Strada Provinciale (isola ecologica) 21</t>
  </si>
  <si>
    <t>Via Costituzione, 71 (incrocio Via G. Casari)</t>
  </si>
  <si>
    <t>Via Costituzione (incrocio Via Papa Giovanni - Bosio)</t>
  </si>
  <si>
    <t>Via S. Antonio (Pra-Lentino-Bar Piccola Sabri)</t>
  </si>
  <si>
    <t>Via Costituzione (pensilina bus)</t>
  </si>
  <si>
    <r>
      <t xml:space="preserve">
</t>
    </r>
    <r>
      <rPr>
        <b/>
        <sz val="30"/>
        <color theme="1"/>
        <rFont val="Arial Unicode MS"/>
        <family val="2"/>
      </rPr>
      <t>COMUNE DI SOVERE</t>
    </r>
    <r>
      <rPr>
        <sz val="30"/>
        <color theme="1"/>
        <rFont val="Arial Unicode MS"/>
        <family val="2"/>
      </rPr>
      <t xml:space="preserve">
SIMULAZIONE BUS 2) - LINEA B) - SCUOLA PRIMARIA</t>
    </r>
  </si>
  <si>
    <r>
      <t xml:space="preserve">
</t>
    </r>
    <r>
      <rPr>
        <b/>
        <sz val="30"/>
        <color theme="1"/>
        <rFont val="Arial Unicode MS"/>
        <family val="2"/>
      </rPr>
      <t>COMUNE DI SOVERE</t>
    </r>
    <r>
      <rPr>
        <sz val="30"/>
        <color theme="1"/>
        <rFont val="Arial Unicode MS"/>
        <family val="2"/>
      </rPr>
      <t xml:space="preserve">
SIMULAZIONE BUS 2) - LINEA B) - SCUOLA SECONDARIA</t>
    </r>
  </si>
  <si>
    <t>Via Filone, 2</t>
  </si>
  <si>
    <t>Via S. Antonio (Pra-Lentino - Bar Piccola Sabri)</t>
  </si>
  <si>
    <t>Via Garibaldi (Incrocio Via II Giugno - Chiesa)</t>
  </si>
  <si>
    <t>Via S. Antonio (Pensilina bus)</t>
  </si>
  <si>
    <t>Via Belvedere (Incrocio Via Crola)</t>
  </si>
  <si>
    <t>Via Belvedere (Incrocio Via Bracchio)</t>
  </si>
  <si>
    <t>Via XXV Aprile (rotatoria)</t>
  </si>
  <si>
    <t>Strada Provinciale (scalinata chiesa Sellere)</t>
  </si>
  <si>
    <t>Via Filone (Incrocio Via A. Scolari)</t>
  </si>
  <si>
    <t>Via Belvedere (Incrocio Via Giovè)</t>
  </si>
  <si>
    <t>Via S. Antonio (Incrocio Via II Giugno - Pensilina)</t>
  </si>
  <si>
    <r>
      <t xml:space="preserve">
</t>
    </r>
    <r>
      <rPr>
        <b/>
        <sz val="30"/>
        <color theme="1"/>
        <rFont val="Arial Unicode MS"/>
        <family val="2"/>
      </rPr>
      <t>COMUNE DI SOVERE</t>
    </r>
    <r>
      <rPr>
        <sz val="30"/>
        <color theme="1"/>
        <rFont val="Arial Unicode MS"/>
        <family val="2"/>
      </rPr>
      <t xml:space="preserve">
SIMULAZIONE BUS 1-2) - LINEA A-B) - SCUOLA MATERNA</t>
    </r>
  </si>
  <si>
    <t>Comune</t>
  </si>
  <si>
    <t>Via Garibaldi (incrocio Via II Giugno - Chiesa)</t>
  </si>
  <si>
    <t>Via Belvedere (incrocio Via Bracchio - semaforo)</t>
  </si>
  <si>
    <t>Via Marconi (incrocio Via Spada)</t>
  </si>
  <si>
    <t>Via Riscaldini (incrocio Via A. Volta)</t>
  </si>
  <si>
    <t>Via S. Rocco</t>
  </si>
  <si>
    <t>Via Nazionale (cimitero Pianico)</t>
  </si>
  <si>
    <t>FERMATA 16</t>
  </si>
  <si>
    <t>FERMATA 17</t>
  </si>
  <si>
    <t>Via Roma (supermercato Italmark)</t>
  </si>
  <si>
    <t>Via Roma (incrocio Via Pascoli - Bar Commercio)</t>
  </si>
  <si>
    <t>Asilo statale Sovere</t>
  </si>
  <si>
    <t>Via Filone (Bar Lucciola)</t>
  </si>
  <si>
    <t>Elementari Pianico</t>
  </si>
  <si>
    <t>Zona Industriale (Fersovere)</t>
  </si>
  <si>
    <t>Via Roma (incrocio n. 80-84)</t>
  </si>
  <si>
    <t>FERMATA 18</t>
  </si>
  <si>
    <t>Via Provinciale, isola ecologica</t>
  </si>
  <si>
    <t>Via Provinciale, via G. Casari</t>
  </si>
  <si>
    <t>Via Provinciale, Via Papa Giovanni-Bosio</t>
  </si>
  <si>
    <t>Via Provinciale, scalinata Chiesa</t>
  </si>
  <si>
    <t>FERMATA 19</t>
  </si>
  <si>
    <t>FERMATA 20</t>
  </si>
  <si>
    <t>FERMATA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</si>
</sst>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26"/>
      <color theme="1"/>
      <name val="Arial Unicode MS"/>
      <family val="2"/>
    </font>
    <font>
      <b/>
      <sz val="26"/>
      <name val="Arial Unicode MS"/>
      <family val="2"/>
    </font>
    <font>
      <sz val="26"/>
      <name val="Arial Unicode MS"/>
      <family val="2"/>
    </font>
    <font>
      <sz val="20"/>
      <name val="Arial Unicode MS"/>
      <family val="2"/>
    </font>
    <font>
      <sz val="22"/>
      <color theme="1"/>
      <name val="Arial Unicode MS"/>
      <family val="2"/>
    </font>
    <font>
      <b/>
      <sz val="26"/>
      <color rgb="FF0070C0"/>
      <name val="Arial Unicode MS"/>
      <family val="2"/>
    </font>
    <font>
      <u/>
      <sz val="24"/>
      <name val="Arial Unicode MS"/>
      <family val="2"/>
    </font>
    <font>
      <sz val="18"/>
      <name val="Arial Unicode MS"/>
      <family val="2"/>
    </font>
    <font>
      <sz val="26"/>
      <color rgb="FF0070C0"/>
      <name val="Arial Unicode MS"/>
      <family val="2"/>
    </font>
    <font>
      <sz val="18"/>
      <color rgb="FF0070C0"/>
      <name val="Arial Unicode MS"/>
      <family val="2"/>
    </font>
    <font>
      <sz val="20"/>
      <color rgb="FF0070C0"/>
      <name val="Arial Unicode MS"/>
      <family val="2"/>
    </font>
    <font>
      <u/>
      <sz val="26"/>
      <name val="Arial Unicode MS"/>
      <family val="2"/>
    </font>
    <font>
      <sz val="26"/>
      <color theme="4" tint="-0.249977111117893"/>
      <name val="Arial Unicode MS"/>
      <family val="2"/>
    </font>
    <font>
      <sz val="30"/>
      <color theme="1"/>
      <name val="Arial Unicode MS"/>
      <family val="2"/>
    </font>
    <font>
      <b/>
      <sz val="30"/>
      <color theme="1"/>
      <name val="Arial Unicode MS"/>
      <family val="2"/>
    </font>
    <font>
      <b/>
      <sz val="48"/>
      <color theme="0" tint="-0.14999847407452621"/>
      <name val="Arial Unicode MS"/>
      <family val="2"/>
    </font>
    <font>
      <b/>
      <sz val="26"/>
      <color theme="0" tint="-0.14999847407452621"/>
      <name val="Arial Unicode MS"/>
      <family val="2"/>
    </font>
    <font>
      <sz val="22"/>
      <name val="Arial Unicode MS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E6C7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16" xfId="0" applyFont="1" applyBorder="1" applyAlignment="1">
      <alignment vertical="center" wrapText="1"/>
    </xf>
    <xf numFmtId="0" fontId="0" fillId="0" borderId="0" xfId="0"/>
    <xf numFmtId="45" fontId="3" fillId="0" borderId="11" xfId="0" applyNumberFormat="1" applyFont="1" applyBorder="1" applyAlignment="1">
      <alignment horizontal="right" vertical="center"/>
    </xf>
    <xf numFmtId="45" fontId="2" fillId="0" borderId="9" xfId="0" quotePrefix="1" applyNumberFormat="1" applyFont="1" applyBorder="1" applyAlignment="1">
      <alignment horizontal="right" vertical="center"/>
    </xf>
    <xf numFmtId="45" fontId="2" fillId="0" borderId="10" xfId="0" quotePrefix="1" applyNumberFormat="1" applyFont="1" applyBorder="1" applyAlignment="1">
      <alignment horizontal="right" vertical="center"/>
    </xf>
    <xf numFmtId="45" fontId="1" fillId="0" borderId="13" xfId="0" applyNumberFormat="1" applyFont="1" applyBorder="1" applyAlignment="1">
      <alignment horizontal="center" vertical="center"/>
    </xf>
    <xf numFmtId="20" fontId="1" fillId="0" borderId="8" xfId="0" applyNumberFormat="1" applyFont="1" applyBorder="1" applyAlignment="1">
      <alignment horizontal="center" vertical="center" wrapText="1"/>
    </xf>
    <xf numFmtId="45" fontId="1" fillId="0" borderId="13" xfId="0" applyNumberFormat="1" applyFont="1" applyBorder="1" applyAlignment="1">
      <alignment horizontal="center" vertical="center" wrapText="1"/>
    </xf>
    <xf numFmtId="20" fontId="1" fillId="0" borderId="15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right" vertical="center" wrapText="1"/>
    </xf>
    <xf numFmtId="45" fontId="9" fillId="3" borderId="17" xfId="0" applyNumberFormat="1" applyFont="1" applyFill="1" applyBorder="1" applyAlignment="1">
      <alignment vertical="center" wrapText="1"/>
    </xf>
    <xf numFmtId="20" fontId="6" fillId="3" borderId="14" xfId="0" quotePrefix="1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 wrapText="1"/>
    </xf>
    <xf numFmtId="20" fontId="1" fillId="4" borderId="8" xfId="0" applyNumberFormat="1" applyFont="1" applyFill="1" applyBorder="1" applyAlignment="1">
      <alignment horizontal="center" vertical="center" wrapText="1"/>
    </xf>
    <xf numFmtId="45" fontId="1" fillId="4" borderId="9" xfId="0" applyNumberFormat="1" applyFont="1" applyFill="1" applyBorder="1" applyAlignment="1">
      <alignment horizontal="center" vertical="center" wrapText="1"/>
    </xf>
    <xf numFmtId="45" fontId="1" fillId="4" borderId="13" xfId="0" applyNumberFormat="1" applyFont="1" applyFill="1" applyBorder="1" applyAlignment="1">
      <alignment horizontal="center" vertical="center" wrapText="1"/>
    </xf>
    <xf numFmtId="20" fontId="6" fillId="3" borderId="18" xfId="0" quotePrefix="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18" fillId="4" borderId="11" xfId="0" applyFont="1" applyFill="1" applyBorder="1" applyAlignment="1">
      <alignment vertical="center"/>
    </xf>
    <xf numFmtId="0" fontId="18" fillId="4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45" fontId="1" fillId="0" borderId="0" xfId="0" applyNumberFormat="1" applyFont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EE6C73"/>
      <color rgb="FFEB8B8F"/>
      <color rgb="FFF11813"/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1467554</xdr:colOff>
      <xdr:row>0</xdr:row>
      <xdr:rowOff>311852</xdr:rowOff>
    </xdr:from>
    <xdr:to>
      <xdr:col>2</xdr:col>
      <xdr:colOff>3165121</xdr:colOff>
      <xdr:row>0</xdr:row>
      <xdr:rowOff>2003778</xdr:rowOff>
    </xdr:to>
    <xdr:pic>
      <xdr:nvPicPr>
        <xdr:cNvPr id="3" name="Immagine 2" descr="Sovere">
          <a:extLst>
            <a:ext uri="{FF2B5EF4-FFF2-40B4-BE49-F238E27FC236}">
              <a16:creationId xmlns:a16="http://schemas.microsoft.com/office/drawing/2014/main" id="{B6624C4D-2B31-114B-B62E-F984099E0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7332" y="311852"/>
          <a:ext cx="1697567" cy="1691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1467554</xdr:colOff>
      <xdr:row>0</xdr:row>
      <xdr:rowOff>311852</xdr:rowOff>
    </xdr:from>
    <xdr:to>
      <xdr:col>2</xdr:col>
      <xdr:colOff>3165121</xdr:colOff>
      <xdr:row>0</xdr:row>
      <xdr:rowOff>2003778</xdr:rowOff>
    </xdr:to>
    <xdr:pic>
      <xdr:nvPicPr>
        <xdr:cNvPr id="2" name="Immagine 1" descr="Sovere">
          <a:extLst>
            <a:ext uri="{FF2B5EF4-FFF2-40B4-BE49-F238E27FC236}">
              <a16:creationId xmlns:a16="http://schemas.microsoft.com/office/drawing/2014/main" id="{BDAB1B8E-3294-4E58-B37E-90CC79DE1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8274" y="311852"/>
          <a:ext cx="1697567" cy="1691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1508124</xdr:colOff>
      <xdr:row>0</xdr:row>
      <xdr:rowOff>389206</xdr:rowOff>
    </xdr:from>
    <xdr:to>
      <xdr:col>2</xdr:col>
      <xdr:colOff>3128079</xdr:colOff>
      <xdr:row>0</xdr:row>
      <xdr:rowOff>2003778</xdr:rowOff>
    </xdr:to>
    <xdr:pic>
      <xdr:nvPicPr>
        <xdr:cNvPr id="3" name="Immagine 2" descr="Sovere">
          <a:extLst>
            <a:ext uri="{FF2B5EF4-FFF2-40B4-BE49-F238E27FC236}">
              <a16:creationId xmlns:a16="http://schemas.microsoft.com/office/drawing/2014/main" id="{50CBA442-033B-4C4B-9B93-C9A936215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0832" y="389206"/>
          <a:ext cx="1619955" cy="1614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1481665</xdr:colOff>
      <xdr:row>0</xdr:row>
      <xdr:rowOff>310095</xdr:rowOff>
    </xdr:from>
    <xdr:to>
      <xdr:col>2</xdr:col>
      <xdr:colOff>3180995</xdr:colOff>
      <xdr:row>0</xdr:row>
      <xdr:rowOff>2003778</xdr:rowOff>
    </xdr:to>
    <xdr:pic>
      <xdr:nvPicPr>
        <xdr:cNvPr id="4" name="Immagine 3" descr="Sovere">
          <a:extLst>
            <a:ext uri="{FF2B5EF4-FFF2-40B4-BE49-F238E27FC236}">
              <a16:creationId xmlns:a16="http://schemas.microsoft.com/office/drawing/2014/main" id="{2252E2CA-8C04-264B-AA37-F8CCC0783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3" y="310095"/>
          <a:ext cx="1699330" cy="1693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1508124</xdr:colOff>
      <xdr:row>0</xdr:row>
      <xdr:rowOff>389206</xdr:rowOff>
    </xdr:from>
    <xdr:to>
      <xdr:col>2</xdr:col>
      <xdr:colOff>3128079</xdr:colOff>
      <xdr:row>0</xdr:row>
      <xdr:rowOff>2003778</xdr:rowOff>
    </xdr:to>
    <xdr:pic>
      <xdr:nvPicPr>
        <xdr:cNvPr id="3" name="Immagine 2" descr="Sovere">
          <a:extLst>
            <a:ext uri="{FF2B5EF4-FFF2-40B4-BE49-F238E27FC236}">
              <a16:creationId xmlns:a16="http://schemas.microsoft.com/office/drawing/2014/main" id="{E8FED00B-9440-5E42-BF26-EEA75B1F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0832" y="389206"/>
          <a:ext cx="1619955" cy="1614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1508124</xdr:colOff>
      <xdr:row>0</xdr:row>
      <xdr:rowOff>389206</xdr:rowOff>
    </xdr:from>
    <xdr:to>
      <xdr:col>2</xdr:col>
      <xdr:colOff>3128079</xdr:colOff>
      <xdr:row>0</xdr:row>
      <xdr:rowOff>2003778</xdr:rowOff>
    </xdr:to>
    <xdr:pic>
      <xdr:nvPicPr>
        <xdr:cNvPr id="2" name="Immagine 1" descr="Sovere">
          <a:extLst>
            <a:ext uri="{FF2B5EF4-FFF2-40B4-BE49-F238E27FC236}">
              <a16:creationId xmlns:a16="http://schemas.microsoft.com/office/drawing/2014/main" id="{EDDF723A-6BDF-4D30-BAA4-23F504FA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8844" y="389206"/>
          <a:ext cx="1619955" cy="1614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AD67C-67A9-C441-A3AB-2CD74B00056D}">
  <dimension ref="A1:N28"/>
  <sheetViews>
    <sheetView showGridLines="0" topLeftCell="A18" zoomScale="45" zoomScaleNormal="45" zoomScaleSheetLayoutView="44" workbookViewId="0">
      <selection activeCell="D33" sqref="D33:D36"/>
    </sheetView>
  </sheetViews>
  <sheetFormatPr baseColWidth="10" defaultColWidth="8.83203125" defaultRowHeight="38" x14ac:dyDescent="0.2"/>
  <cols>
    <col min="1" max="1" width="24.5" style="8" customWidth="1"/>
    <col min="2" max="2" width="115.1640625" style="1" customWidth="1"/>
    <col min="3" max="3" width="72.83203125" style="1" customWidth="1"/>
    <col min="4" max="5" width="24.83203125" style="1" customWidth="1"/>
    <col min="6" max="6" width="28" style="6" customWidth="1"/>
    <col min="7" max="7" width="27.1640625" style="6" customWidth="1"/>
    <col min="8" max="8" width="18.83203125" style="5" customWidth="1"/>
    <col min="9" max="9" width="8.83203125" style="1"/>
    <col min="10" max="10" width="17" style="1" bestFit="1" customWidth="1"/>
    <col min="11" max="16384" width="8.83203125" style="1"/>
  </cols>
  <sheetData>
    <row r="1" spans="1:14" ht="279" customHeight="1" thickBot="1" x14ac:dyDescent="0.25">
      <c r="A1" s="48" t="s">
        <v>36</v>
      </c>
      <c r="B1" s="49"/>
      <c r="C1" s="49"/>
      <c r="D1" s="49"/>
      <c r="E1" s="49"/>
      <c r="F1" s="49"/>
      <c r="G1" s="49"/>
      <c r="H1" s="50"/>
      <c r="N1"/>
    </row>
    <row r="2" spans="1:14" ht="124" customHeight="1" thickBot="1" x14ac:dyDescent="0.25">
      <c r="A2" s="51" t="s">
        <v>35</v>
      </c>
      <c r="B2" s="52"/>
      <c r="C2" s="52"/>
      <c r="D2" s="52"/>
      <c r="E2" s="52"/>
      <c r="F2" s="52"/>
      <c r="G2" s="52"/>
      <c r="H2" s="53"/>
    </row>
    <row r="3" spans="1:14" ht="147" customHeight="1" thickBot="1" x14ac:dyDescent="0.25">
      <c r="A3" s="18" t="s">
        <v>1</v>
      </c>
      <c r="B3" s="19"/>
      <c r="C3" s="20" t="s">
        <v>3</v>
      </c>
      <c r="D3" s="21" t="s">
        <v>29</v>
      </c>
      <c r="E3" s="21" t="s">
        <v>30</v>
      </c>
      <c r="F3" s="21" t="s">
        <v>33</v>
      </c>
      <c r="G3" s="21" t="s">
        <v>31</v>
      </c>
      <c r="H3" s="22" t="s">
        <v>32</v>
      </c>
      <c r="N3" s="10"/>
    </row>
    <row r="4" spans="1:14" ht="78" x14ac:dyDescent="0.2">
      <c r="A4" s="39">
        <v>0.31944444444444448</v>
      </c>
      <c r="B4" s="2" t="s">
        <v>12</v>
      </c>
      <c r="C4" s="23" t="s">
        <v>56</v>
      </c>
      <c r="D4" s="43">
        <v>0</v>
      </c>
      <c r="E4" s="7">
        <v>0</v>
      </c>
      <c r="F4" s="12" t="s">
        <v>0</v>
      </c>
      <c r="G4" s="13" t="s">
        <v>0</v>
      </c>
      <c r="H4" s="14"/>
    </row>
    <row r="5" spans="1:14" ht="39" x14ac:dyDescent="0.2">
      <c r="A5" s="15">
        <f>A4+F5+H5</f>
        <v>0.32031250000000006</v>
      </c>
      <c r="B5" s="3" t="s">
        <v>13</v>
      </c>
      <c r="C5" s="24" t="s">
        <v>57</v>
      </c>
      <c r="D5" s="25">
        <v>0.5</v>
      </c>
      <c r="E5" s="3">
        <f>D5</f>
        <v>0.5</v>
      </c>
      <c r="F5" s="40">
        <v>3.4722222222222224E-4</v>
      </c>
      <c r="G5" s="11">
        <f>F5</f>
        <v>3.4722222222222224E-4</v>
      </c>
      <c r="H5" s="41">
        <v>5.2083333333333333E-4</v>
      </c>
    </row>
    <row r="6" spans="1:14" ht="39" x14ac:dyDescent="0.2">
      <c r="A6" s="15">
        <f>A5+F6+H6</f>
        <v>0.32100694444444455</v>
      </c>
      <c r="B6" s="3" t="s">
        <v>15</v>
      </c>
      <c r="C6" s="24" t="s">
        <v>58</v>
      </c>
      <c r="D6" s="25">
        <v>0.2</v>
      </c>
      <c r="E6" s="3">
        <f t="shared" ref="E6:E12" si="0">E5+D6</f>
        <v>0.7</v>
      </c>
      <c r="F6" s="40">
        <v>1.7361111111111112E-4</v>
      </c>
      <c r="G6" s="11">
        <f>G5+H5+F6</f>
        <v>1.0416666666666667E-3</v>
      </c>
      <c r="H6" s="41">
        <v>5.2083333333333333E-4</v>
      </c>
    </row>
    <row r="7" spans="1:14" ht="78" x14ac:dyDescent="0.2">
      <c r="A7" s="15">
        <f>A6+F7+H7</f>
        <v>0.32256944444444458</v>
      </c>
      <c r="B7" s="3" t="s">
        <v>16</v>
      </c>
      <c r="C7" s="24" t="s">
        <v>59</v>
      </c>
      <c r="D7" s="25">
        <v>1.5</v>
      </c>
      <c r="E7" s="3">
        <f t="shared" si="0"/>
        <v>2.2000000000000002</v>
      </c>
      <c r="F7" s="40">
        <v>1.0416666666666667E-3</v>
      </c>
      <c r="G7" s="11">
        <f>G6+H6+F7</f>
        <v>2.604166666666667E-3</v>
      </c>
      <c r="H7" s="41">
        <v>5.2083333333333333E-4</v>
      </c>
    </row>
    <row r="8" spans="1:14" ht="45" customHeight="1" x14ac:dyDescent="0.2">
      <c r="A8" s="15">
        <f t="shared" ref="A8:A12" si="1">A7+F8+H8</f>
        <v>0.32326388888888907</v>
      </c>
      <c r="B8" s="3" t="s">
        <v>17</v>
      </c>
      <c r="C8" s="24" t="s">
        <v>60</v>
      </c>
      <c r="D8" s="25">
        <v>0.2</v>
      </c>
      <c r="E8" s="3">
        <f t="shared" si="0"/>
        <v>2.4000000000000004</v>
      </c>
      <c r="F8" s="40">
        <v>1.7361111111111112E-4</v>
      </c>
      <c r="G8" s="11">
        <f>G7+H7+F8</f>
        <v>3.2986111111111111E-3</v>
      </c>
      <c r="H8" s="41">
        <v>5.2083333333333333E-4</v>
      </c>
    </row>
    <row r="9" spans="1:14" ht="78" x14ac:dyDescent="0.2">
      <c r="A9" s="15">
        <f t="shared" si="1"/>
        <v>0.32424768518518537</v>
      </c>
      <c r="B9" s="3" t="s">
        <v>18</v>
      </c>
      <c r="C9" s="24" t="s">
        <v>61</v>
      </c>
      <c r="D9" s="25">
        <v>0.7</v>
      </c>
      <c r="E9" s="3">
        <f t="shared" si="0"/>
        <v>3.1000000000000005</v>
      </c>
      <c r="F9" s="40">
        <v>4.6296296296296293E-4</v>
      </c>
      <c r="G9" s="11">
        <f t="shared" ref="G9:G12" si="2">G8+H8+F9</f>
        <v>4.2824074074074075E-3</v>
      </c>
      <c r="H9" s="41">
        <v>5.2083333333333333E-4</v>
      </c>
    </row>
    <row r="10" spans="1:14" ht="45" customHeight="1" x14ac:dyDescent="0.2">
      <c r="A10" s="15">
        <f t="shared" si="1"/>
        <v>0.32511574074074095</v>
      </c>
      <c r="B10" s="3" t="s">
        <v>19</v>
      </c>
      <c r="C10" s="24" t="s">
        <v>62</v>
      </c>
      <c r="D10" s="25">
        <v>0.5</v>
      </c>
      <c r="E10" s="3">
        <f t="shared" si="0"/>
        <v>3.6000000000000005</v>
      </c>
      <c r="F10" s="40">
        <v>3.4722222222222224E-4</v>
      </c>
      <c r="G10" s="11">
        <f t="shared" si="2"/>
        <v>5.1504629629629626E-3</v>
      </c>
      <c r="H10" s="41">
        <v>5.2083333333333333E-4</v>
      </c>
    </row>
    <row r="11" spans="1:14" ht="45" customHeight="1" x14ac:dyDescent="0.2">
      <c r="A11" s="15">
        <f t="shared" si="1"/>
        <v>0.32592592592592617</v>
      </c>
      <c r="B11" s="3" t="s">
        <v>20</v>
      </c>
      <c r="C11" s="24" t="s">
        <v>63</v>
      </c>
      <c r="D11" s="25">
        <v>0.4</v>
      </c>
      <c r="E11" s="3">
        <f t="shared" si="0"/>
        <v>4.0000000000000009</v>
      </c>
      <c r="F11" s="40">
        <v>2.8935185185185189E-4</v>
      </c>
      <c r="G11" s="11">
        <f t="shared" si="2"/>
        <v>5.9606481481481481E-3</v>
      </c>
      <c r="H11" s="41">
        <v>5.2083333333333333E-4</v>
      </c>
    </row>
    <row r="12" spans="1:14" ht="45" customHeight="1" x14ac:dyDescent="0.2">
      <c r="A12" s="15">
        <f t="shared" si="1"/>
        <v>0.3274884259259262</v>
      </c>
      <c r="B12" s="3" t="s">
        <v>21</v>
      </c>
      <c r="C12" s="24" t="s">
        <v>64</v>
      </c>
      <c r="D12" s="25">
        <v>1.5</v>
      </c>
      <c r="E12" s="3">
        <f t="shared" si="0"/>
        <v>5.5000000000000009</v>
      </c>
      <c r="F12" s="40">
        <v>1.0416666666666667E-3</v>
      </c>
      <c r="G12" s="11">
        <f t="shared" si="2"/>
        <v>7.5231481481481477E-3</v>
      </c>
      <c r="H12" s="41">
        <v>5.2083333333333333E-4</v>
      </c>
    </row>
    <row r="13" spans="1:14" ht="39" x14ac:dyDescent="0.2">
      <c r="A13" s="15">
        <f>A12+F13+H13</f>
        <v>0.32853009259259286</v>
      </c>
      <c r="B13" s="4" t="s">
        <v>11</v>
      </c>
      <c r="C13" s="38" t="s">
        <v>65</v>
      </c>
      <c r="D13" s="25">
        <v>1.5</v>
      </c>
      <c r="E13" s="3">
        <f>E12+D13</f>
        <v>7.0000000000000009</v>
      </c>
      <c r="F13" s="40">
        <v>1.0416666666666667E-3</v>
      </c>
      <c r="G13" s="11">
        <f>G12+H12+F13</f>
        <v>9.0856481481481483E-3</v>
      </c>
      <c r="H13" s="16"/>
    </row>
    <row r="14" spans="1:14" ht="40" thickBot="1" x14ac:dyDescent="0.25">
      <c r="A14" s="17"/>
      <c r="B14" s="9"/>
      <c r="C14" s="26" t="s">
        <v>5</v>
      </c>
      <c r="D14" s="27" t="s">
        <v>7</v>
      </c>
      <c r="E14" s="28">
        <f>E13</f>
        <v>7.0000000000000009</v>
      </c>
      <c r="F14" s="29" t="s">
        <v>6</v>
      </c>
      <c r="G14" s="30">
        <f>G13</f>
        <v>9.0856481481481483E-3</v>
      </c>
      <c r="H14" s="31"/>
    </row>
    <row r="15" spans="1:14" ht="124" customHeight="1" thickBot="1" x14ac:dyDescent="0.25">
      <c r="A15" s="51" t="s">
        <v>34</v>
      </c>
      <c r="B15" s="52"/>
      <c r="C15" s="52"/>
      <c r="D15" s="52"/>
      <c r="E15" s="52"/>
      <c r="F15" s="52"/>
      <c r="G15" s="52"/>
      <c r="H15" s="53"/>
    </row>
    <row r="16" spans="1:14" ht="147" customHeight="1" thickBot="1" x14ac:dyDescent="0.25">
      <c r="A16" s="32" t="s">
        <v>2</v>
      </c>
      <c r="B16" s="33"/>
      <c r="C16" s="34" t="s">
        <v>3</v>
      </c>
      <c r="D16" s="35" t="s">
        <v>9</v>
      </c>
      <c r="E16" s="35" t="s">
        <v>10</v>
      </c>
      <c r="F16" s="35" t="s">
        <v>4</v>
      </c>
      <c r="G16" s="36" t="s">
        <v>8</v>
      </c>
      <c r="H16" s="37" t="s">
        <v>14</v>
      </c>
    </row>
    <row r="17" spans="1:8" ht="39" x14ac:dyDescent="0.2">
      <c r="A17" s="39">
        <v>0.55208333333333337</v>
      </c>
      <c r="B17" s="2" t="s">
        <v>12</v>
      </c>
      <c r="C17" s="23" t="s">
        <v>65</v>
      </c>
      <c r="D17" s="43">
        <v>0</v>
      </c>
      <c r="E17" s="7">
        <v>0</v>
      </c>
      <c r="F17" s="12" t="s">
        <v>0</v>
      </c>
      <c r="G17" s="13" t="s">
        <v>0</v>
      </c>
      <c r="H17" s="14"/>
    </row>
    <row r="18" spans="1:8" ht="39" x14ac:dyDescent="0.2">
      <c r="A18" s="15">
        <f>A17+F18+H18</f>
        <v>0.55329861111111112</v>
      </c>
      <c r="B18" s="3" t="s">
        <v>13</v>
      </c>
      <c r="C18" s="24" t="s">
        <v>66</v>
      </c>
      <c r="D18" s="25">
        <v>1</v>
      </c>
      <c r="E18" s="3">
        <f>D18</f>
        <v>1</v>
      </c>
      <c r="F18" s="40">
        <v>6.9444444444444447E-4</v>
      </c>
      <c r="G18" s="11">
        <f>F18</f>
        <v>6.9444444444444447E-4</v>
      </c>
      <c r="H18" s="41">
        <v>5.2083333333333333E-4</v>
      </c>
    </row>
    <row r="19" spans="1:8" ht="39" x14ac:dyDescent="0.2">
      <c r="A19" s="15">
        <f>A18+F19+H19</f>
        <v>0.55410879629629628</v>
      </c>
      <c r="B19" s="3" t="s">
        <v>15</v>
      </c>
      <c r="C19" s="24" t="s">
        <v>67</v>
      </c>
      <c r="D19" s="25">
        <v>0.4</v>
      </c>
      <c r="E19" s="3">
        <f t="shared" ref="E19:E26" si="3">E18+D19</f>
        <v>1.4</v>
      </c>
      <c r="F19" s="40">
        <v>2.8935185185185189E-4</v>
      </c>
      <c r="G19" s="11">
        <f>G18+H18+F19</f>
        <v>1.5046296296296296E-3</v>
      </c>
      <c r="H19" s="41">
        <v>5.2083333333333333E-4</v>
      </c>
    </row>
    <row r="20" spans="1:8" ht="39" x14ac:dyDescent="0.2">
      <c r="A20" s="15">
        <f>A19+F20+H20</f>
        <v>0.55497685185185186</v>
      </c>
      <c r="B20" s="3" t="s">
        <v>16</v>
      </c>
      <c r="C20" s="24" t="s">
        <v>57</v>
      </c>
      <c r="D20" s="25">
        <v>0.5</v>
      </c>
      <c r="E20" s="3">
        <f t="shared" si="3"/>
        <v>1.9</v>
      </c>
      <c r="F20" s="40">
        <v>3.4722222222222224E-4</v>
      </c>
      <c r="G20" s="11">
        <f>G19+H19+F20</f>
        <v>2.3726851851851851E-3</v>
      </c>
      <c r="H20" s="41">
        <v>5.2083333333333333E-4</v>
      </c>
    </row>
    <row r="21" spans="1:8" ht="39" x14ac:dyDescent="0.2">
      <c r="A21" s="15">
        <f t="shared" ref="A21:A26" si="4">A20+F21+H21</f>
        <v>0.55578703703703702</v>
      </c>
      <c r="B21" s="3" t="s">
        <v>17</v>
      </c>
      <c r="C21" s="24" t="s">
        <v>58</v>
      </c>
      <c r="D21" s="25">
        <v>0.4</v>
      </c>
      <c r="E21" s="3">
        <f t="shared" si="3"/>
        <v>2.2999999999999998</v>
      </c>
      <c r="F21" s="40">
        <v>2.8935185185185189E-4</v>
      </c>
      <c r="G21" s="11">
        <f>G20+H20+F21</f>
        <v>3.1828703703703702E-3</v>
      </c>
      <c r="H21" s="41">
        <v>5.2083333333333333E-4</v>
      </c>
    </row>
    <row r="22" spans="1:8" ht="78" x14ac:dyDescent="0.2">
      <c r="A22" s="15">
        <f t="shared" si="4"/>
        <v>0.55734953703703705</v>
      </c>
      <c r="B22" s="3" t="s">
        <v>18</v>
      </c>
      <c r="C22" s="24" t="s">
        <v>59</v>
      </c>
      <c r="D22" s="25">
        <v>1.5</v>
      </c>
      <c r="E22" s="3">
        <f t="shared" si="3"/>
        <v>3.8</v>
      </c>
      <c r="F22" s="40">
        <v>1.0416666666666667E-3</v>
      </c>
      <c r="G22" s="11">
        <f t="shared" ref="G22:G26" si="5">G21+H21+F22</f>
        <v>4.7453703703703703E-3</v>
      </c>
      <c r="H22" s="41">
        <v>5.2083333333333333E-4</v>
      </c>
    </row>
    <row r="23" spans="1:8" ht="39" x14ac:dyDescent="0.2">
      <c r="A23" s="15">
        <f t="shared" si="4"/>
        <v>0.55821759259259263</v>
      </c>
      <c r="B23" s="3" t="s">
        <v>19</v>
      </c>
      <c r="C23" s="24" t="s">
        <v>60</v>
      </c>
      <c r="D23" s="25">
        <v>0.5</v>
      </c>
      <c r="E23" s="3">
        <f t="shared" si="3"/>
        <v>4.3</v>
      </c>
      <c r="F23" s="40">
        <v>3.4722222222222224E-4</v>
      </c>
      <c r="G23" s="11">
        <f t="shared" si="5"/>
        <v>5.6134259259259254E-3</v>
      </c>
      <c r="H23" s="41">
        <v>5.2083333333333333E-4</v>
      </c>
    </row>
    <row r="24" spans="1:8" ht="78" x14ac:dyDescent="0.2">
      <c r="A24" s="15">
        <f t="shared" si="4"/>
        <v>0.55914351851851851</v>
      </c>
      <c r="B24" s="3" t="s">
        <v>20</v>
      </c>
      <c r="C24" s="24" t="s">
        <v>61</v>
      </c>
      <c r="D24" s="25">
        <v>0.6</v>
      </c>
      <c r="E24" s="3">
        <f t="shared" si="3"/>
        <v>4.8999999999999995</v>
      </c>
      <c r="F24" s="40">
        <v>4.0509259259259258E-4</v>
      </c>
      <c r="G24" s="11">
        <f t="shared" si="5"/>
        <v>6.5393518518518509E-3</v>
      </c>
      <c r="H24" s="41">
        <v>5.2083333333333333E-4</v>
      </c>
    </row>
    <row r="25" spans="1:8" ht="39" x14ac:dyDescent="0.2">
      <c r="A25" s="15">
        <f t="shared" si="4"/>
        <v>0.56001157407407409</v>
      </c>
      <c r="B25" s="3" t="s">
        <v>21</v>
      </c>
      <c r="C25" s="24" t="s">
        <v>62</v>
      </c>
      <c r="D25" s="25">
        <v>0.5</v>
      </c>
      <c r="E25" s="3">
        <f t="shared" si="3"/>
        <v>5.3999999999999995</v>
      </c>
      <c r="F25" s="40">
        <v>3.4722222222222224E-4</v>
      </c>
      <c r="G25" s="11">
        <f t="shared" si="5"/>
        <v>7.407407407407406E-3</v>
      </c>
      <c r="H25" s="41">
        <v>5.2083333333333333E-4</v>
      </c>
    </row>
    <row r="26" spans="1:8" ht="39" x14ac:dyDescent="0.2">
      <c r="A26" s="15">
        <f t="shared" si="4"/>
        <v>0.56082175925925926</v>
      </c>
      <c r="B26" s="3" t="s">
        <v>22</v>
      </c>
      <c r="C26" s="24" t="s">
        <v>63</v>
      </c>
      <c r="D26" s="25">
        <v>0.4</v>
      </c>
      <c r="E26" s="3">
        <f t="shared" si="3"/>
        <v>5.8</v>
      </c>
      <c r="F26" s="40">
        <v>2.8935185185185189E-4</v>
      </c>
      <c r="G26" s="11">
        <f t="shared" si="5"/>
        <v>8.2175925925925906E-3</v>
      </c>
      <c r="H26" s="41">
        <v>5.2083333333333333E-4</v>
      </c>
    </row>
    <row r="27" spans="1:8" ht="39" x14ac:dyDescent="0.2">
      <c r="A27" s="15">
        <f>A26+F27+H27</f>
        <v>0.5615162037037037</v>
      </c>
      <c r="B27" s="4" t="s">
        <v>11</v>
      </c>
      <c r="C27" s="38" t="s">
        <v>68</v>
      </c>
      <c r="D27" s="25">
        <v>1</v>
      </c>
      <c r="E27" s="3">
        <f>E26+D27</f>
        <v>6.8</v>
      </c>
      <c r="F27" s="40">
        <v>6.9444444444444447E-4</v>
      </c>
      <c r="G27" s="11">
        <f>G26+H26+F27</f>
        <v>9.4328703703703675E-3</v>
      </c>
      <c r="H27" s="16"/>
    </row>
    <row r="28" spans="1:8" ht="40" thickBot="1" x14ac:dyDescent="0.25">
      <c r="A28" s="17"/>
      <c r="B28" s="9"/>
      <c r="C28" s="26" t="s">
        <v>5</v>
      </c>
      <c r="D28" s="27" t="s">
        <v>7</v>
      </c>
      <c r="E28" s="28">
        <f>E27</f>
        <v>6.8</v>
      </c>
      <c r="F28" s="29" t="s">
        <v>6</v>
      </c>
      <c r="G28" s="30">
        <f>G27</f>
        <v>9.4328703703703675E-3</v>
      </c>
      <c r="H28" s="42"/>
    </row>
  </sheetData>
  <mergeCells count="3">
    <mergeCell ref="A1:H1"/>
    <mergeCell ref="A2:H2"/>
    <mergeCell ref="A15:H15"/>
  </mergeCells>
  <printOptions horizontalCentered="1"/>
  <pageMargins left="0.23622047244094491" right="0.23622047244094491" top="0.98425196850393704" bottom="0" header="0.31496062992125984" footer="0.31496062992125984"/>
  <pageSetup paperSize="8"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B46F8-099B-4B75-9876-97A7FAEE0EB2}">
  <dimension ref="A1:N36"/>
  <sheetViews>
    <sheetView showGridLines="0" topLeftCell="A4" zoomScale="45" zoomScaleNormal="45" zoomScaleSheetLayoutView="44" workbookViewId="0">
      <selection activeCell="E31" sqref="E31"/>
    </sheetView>
  </sheetViews>
  <sheetFormatPr baseColWidth="10" defaultColWidth="8.83203125" defaultRowHeight="38" x14ac:dyDescent="0.2"/>
  <cols>
    <col min="1" max="1" width="24.5" style="8" customWidth="1"/>
    <col min="2" max="2" width="115.1640625" style="1" customWidth="1"/>
    <col min="3" max="3" width="72.83203125" style="1" customWidth="1"/>
    <col min="4" max="5" width="24.83203125" style="1" customWidth="1"/>
    <col min="6" max="6" width="28" style="6" customWidth="1"/>
    <col min="7" max="7" width="27.1640625" style="6" customWidth="1"/>
    <col min="8" max="8" width="18.83203125" style="5" customWidth="1"/>
    <col min="9" max="9" width="8.83203125" style="1"/>
    <col min="10" max="10" width="17" style="1" bestFit="1" customWidth="1"/>
    <col min="11" max="16384" width="8.83203125" style="1"/>
  </cols>
  <sheetData>
    <row r="1" spans="1:14" ht="279" customHeight="1" thickBot="1" x14ac:dyDescent="0.25">
      <c r="A1" s="48" t="s">
        <v>36</v>
      </c>
      <c r="B1" s="49"/>
      <c r="C1" s="49"/>
      <c r="D1" s="49"/>
      <c r="E1" s="49"/>
      <c r="F1" s="49"/>
      <c r="G1" s="49"/>
      <c r="H1" s="50"/>
      <c r="N1" s="10"/>
    </row>
    <row r="2" spans="1:14" ht="124" customHeight="1" thickBot="1" x14ac:dyDescent="0.25">
      <c r="A2" s="51" t="s">
        <v>35</v>
      </c>
      <c r="B2" s="52"/>
      <c r="C2" s="52"/>
      <c r="D2" s="52"/>
      <c r="E2" s="52"/>
      <c r="F2" s="52"/>
      <c r="G2" s="52"/>
      <c r="H2" s="53"/>
    </row>
    <row r="3" spans="1:14" ht="147" customHeight="1" thickBot="1" x14ac:dyDescent="0.25">
      <c r="A3" s="18" t="s">
        <v>1</v>
      </c>
      <c r="B3" s="19"/>
      <c r="C3" s="20" t="s">
        <v>3</v>
      </c>
      <c r="D3" s="21" t="s">
        <v>29</v>
      </c>
      <c r="E3" s="21" t="s">
        <v>30</v>
      </c>
      <c r="F3" s="21" t="s">
        <v>33</v>
      </c>
      <c r="G3" s="21" t="s">
        <v>31</v>
      </c>
      <c r="H3" s="22" t="s">
        <v>32</v>
      </c>
      <c r="N3" s="10"/>
    </row>
    <row r="4" spans="1:14" ht="45" customHeight="1" x14ac:dyDescent="0.2">
      <c r="A4" s="39">
        <v>0.33124999999999999</v>
      </c>
      <c r="B4" s="2" t="s">
        <v>12</v>
      </c>
      <c r="C4" s="23" t="s">
        <v>69</v>
      </c>
      <c r="D4" s="43">
        <v>0</v>
      </c>
      <c r="E4" s="7">
        <v>0</v>
      </c>
      <c r="F4" s="12" t="s">
        <v>0</v>
      </c>
      <c r="G4" s="13" t="s">
        <v>0</v>
      </c>
      <c r="H4" s="14"/>
    </row>
    <row r="5" spans="1:14" ht="45" customHeight="1" x14ac:dyDescent="0.2">
      <c r="A5" s="15">
        <f>A4+F5+H5</f>
        <v>0.33223379629629629</v>
      </c>
      <c r="B5" s="3" t="s">
        <v>13</v>
      </c>
      <c r="C5" s="24" t="s">
        <v>70</v>
      </c>
      <c r="D5" s="25">
        <v>0.7</v>
      </c>
      <c r="E5" s="3">
        <f>D5</f>
        <v>0.7</v>
      </c>
      <c r="F5" s="40">
        <v>4.6296296296296293E-4</v>
      </c>
      <c r="G5" s="11">
        <f>F5</f>
        <v>4.6296296296296293E-4</v>
      </c>
      <c r="H5" s="41">
        <v>5.2083333333333333E-4</v>
      </c>
    </row>
    <row r="6" spans="1:14" ht="45" customHeight="1" x14ac:dyDescent="0.2">
      <c r="A6" s="15">
        <f>A5+F6+H6</f>
        <v>0.33310185185185187</v>
      </c>
      <c r="B6" s="3" t="s">
        <v>15</v>
      </c>
      <c r="C6" s="24" t="s">
        <v>71</v>
      </c>
      <c r="D6" s="25">
        <v>0.5</v>
      </c>
      <c r="E6" s="3">
        <f t="shared" ref="E6:E12" si="0">E5+D6</f>
        <v>1.2</v>
      </c>
      <c r="F6" s="40">
        <v>3.4722222222222224E-4</v>
      </c>
      <c r="G6" s="11">
        <f>G5+H5+F6</f>
        <v>1.3310185185185185E-3</v>
      </c>
      <c r="H6" s="41">
        <v>5.2083333333333333E-4</v>
      </c>
    </row>
    <row r="7" spans="1:14" ht="78" x14ac:dyDescent="0.2">
      <c r="A7" s="15">
        <f>A6+F7+H7</f>
        <v>0.33420138888888895</v>
      </c>
      <c r="B7" s="3" t="s">
        <v>16</v>
      </c>
      <c r="C7" s="24" t="s">
        <v>50</v>
      </c>
      <c r="D7" s="25">
        <v>1</v>
      </c>
      <c r="E7" s="3">
        <f t="shared" si="0"/>
        <v>2.2000000000000002</v>
      </c>
      <c r="F7" s="40">
        <v>5.7870370370370378E-4</v>
      </c>
      <c r="G7" s="11">
        <f>G6+H6+F7</f>
        <v>2.4305555555555556E-3</v>
      </c>
      <c r="H7" s="41">
        <v>5.2083333333333333E-4</v>
      </c>
    </row>
    <row r="8" spans="1:14" ht="45" customHeight="1" x14ac:dyDescent="0.2">
      <c r="A8" s="15">
        <f t="shared" ref="A8:A12" si="1">A7+F8+H8</f>
        <v>0.33506944444444453</v>
      </c>
      <c r="B8" s="3" t="s">
        <v>17</v>
      </c>
      <c r="C8" s="24" t="s">
        <v>72</v>
      </c>
      <c r="D8" s="25">
        <v>0.5</v>
      </c>
      <c r="E8" s="3">
        <f t="shared" si="0"/>
        <v>2.7</v>
      </c>
      <c r="F8" s="40">
        <v>3.4722222222222224E-4</v>
      </c>
      <c r="G8" s="11">
        <f>G7+H7+F8</f>
        <v>3.2986111111111111E-3</v>
      </c>
      <c r="H8" s="41">
        <v>5.2083333333333333E-4</v>
      </c>
    </row>
    <row r="9" spans="1:14" ht="78" x14ac:dyDescent="0.2">
      <c r="A9" s="15">
        <f t="shared" si="1"/>
        <v>0.33587962962962975</v>
      </c>
      <c r="B9" s="3" t="s">
        <v>18</v>
      </c>
      <c r="C9" s="24" t="s">
        <v>73</v>
      </c>
      <c r="D9" s="25">
        <v>0.4</v>
      </c>
      <c r="E9" s="3">
        <f t="shared" si="0"/>
        <v>3.1</v>
      </c>
      <c r="F9" s="40">
        <v>2.8935185185185189E-4</v>
      </c>
      <c r="G9" s="11">
        <f t="shared" ref="G9:G12" si="2">G8+H8+F9</f>
        <v>4.1087962962962962E-3</v>
      </c>
      <c r="H9" s="41">
        <v>5.2083333333333333E-4</v>
      </c>
    </row>
    <row r="10" spans="1:14" ht="39" x14ac:dyDescent="0.2">
      <c r="A10" s="15">
        <f t="shared" si="1"/>
        <v>0.33674768518518533</v>
      </c>
      <c r="B10" s="3" t="s">
        <v>19</v>
      </c>
      <c r="C10" s="24" t="s">
        <v>74</v>
      </c>
      <c r="D10" s="25">
        <v>0.5</v>
      </c>
      <c r="E10" s="3">
        <f t="shared" si="0"/>
        <v>3.6</v>
      </c>
      <c r="F10" s="40">
        <v>3.4722222222222224E-4</v>
      </c>
      <c r="G10" s="11">
        <f t="shared" si="2"/>
        <v>4.9768518518518512E-3</v>
      </c>
      <c r="H10" s="41">
        <v>5.2083333333333333E-4</v>
      </c>
    </row>
    <row r="11" spans="1:14" ht="45" customHeight="1" x14ac:dyDescent="0.2">
      <c r="A11" s="15">
        <f t="shared" si="1"/>
        <v>0.33755787037037055</v>
      </c>
      <c r="B11" s="3" t="s">
        <v>20</v>
      </c>
      <c r="C11" s="24" t="s">
        <v>62</v>
      </c>
      <c r="D11" s="25">
        <v>0.4</v>
      </c>
      <c r="E11" s="3">
        <f t="shared" si="0"/>
        <v>4</v>
      </c>
      <c r="F11" s="40">
        <v>2.8935185185185189E-4</v>
      </c>
      <c r="G11" s="11">
        <f t="shared" si="2"/>
        <v>5.7870370370370367E-3</v>
      </c>
      <c r="H11" s="41">
        <v>5.2083333333333333E-4</v>
      </c>
    </row>
    <row r="12" spans="1:14" ht="45" customHeight="1" x14ac:dyDescent="0.2">
      <c r="A12" s="15">
        <f t="shared" si="1"/>
        <v>0.33877314814814835</v>
      </c>
      <c r="B12" s="3" t="s">
        <v>21</v>
      </c>
      <c r="C12" s="24" t="s">
        <v>68</v>
      </c>
      <c r="D12" s="25">
        <v>1</v>
      </c>
      <c r="E12" s="3">
        <f t="shared" si="0"/>
        <v>5</v>
      </c>
      <c r="F12" s="40">
        <v>6.9444444444444447E-4</v>
      </c>
      <c r="G12" s="11">
        <f t="shared" si="2"/>
        <v>7.0023148148148145E-3</v>
      </c>
      <c r="H12" s="41">
        <v>5.2083333333333333E-4</v>
      </c>
    </row>
    <row r="13" spans="1:14" ht="39" x14ac:dyDescent="0.2">
      <c r="A13" s="15">
        <f>A12+F13+H13</f>
        <v>0.33981481481481501</v>
      </c>
      <c r="B13" s="4" t="s">
        <v>11</v>
      </c>
      <c r="C13" s="38" t="s">
        <v>65</v>
      </c>
      <c r="D13" s="25">
        <v>1.5</v>
      </c>
      <c r="E13" s="3">
        <f>E12+D13</f>
        <v>6.5</v>
      </c>
      <c r="F13" s="40">
        <v>1.0416666666666667E-3</v>
      </c>
      <c r="G13" s="11">
        <f>G12+H12+F13</f>
        <v>8.564814814814815E-3</v>
      </c>
      <c r="H13" s="16"/>
    </row>
    <row r="14" spans="1:14" ht="40" thickBot="1" x14ac:dyDescent="0.25">
      <c r="A14" s="17"/>
      <c r="B14" s="9"/>
      <c r="C14" s="26" t="s">
        <v>5</v>
      </c>
      <c r="D14" s="27" t="s">
        <v>7</v>
      </c>
      <c r="E14" s="28">
        <f>E13</f>
        <v>6.5</v>
      </c>
      <c r="F14" s="29" t="s">
        <v>6</v>
      </c>
      <c r="G14" s="30">
        <f>G13</f>
        <v>8.564814814814815E-3</v>
      </c>
      <c r="H14" s="31"/>
    </row>
    <row r="15" spans="1:14" ht="124" customHeight="1" thickBot="1" x14ac:dyDescent="0.25">
      <c r="A15" s="51" t="s">
        <v>34</v>
      </c>
      <c r="B15" s="52"/>
      <c r="C15" s="52"/>
      <c r="D15" s="52"/>
      <c r="E15" s="52"/>
      <c r="F15" s="52"/>
      <c r="G15" s="52"/>
      <c r="H15" s="53"/>
    </row>
    <row r="16" spans="1:14" ht="147" customHeight="1" thickBot="1" x14ac:dyDescent="0.25">
      <c r="A16" s="32" t="s">
        <v>2</v>
      </c>
      <c r="B16" s="33"/>
      <c r="C16" s="34" t="s">
        <v>3</v>
      </c>
      <c r="D16" s="35" t="s">
        <v>9</v>
      </c>
      <c r="E16" s="35" t="s">
        <v>10</v>
      </c>
      <c r="F16" s="35" t="s">
        <v>4</v>
      </c>
      <c r="G16" s="36" t="s">
        <v>8</v>
      </c>
      <c r="H16" s="37" t="s">
        <v>14</v>
      </c>
    </row>
    <row r="17" spans="1:8" ht="39" x14ac:dyDescent="0.2">
      <c r="A17" s="39">
        <v>0.56597222222222221</v>
      </c>
      <c r="B17" s="2" t="s">
        <v>12</v>
      </c>
      <c r="C17" s="23" t="s">
        <v>65</v>
      </c>
      <c r="D17" s="43">
        <v>0</v>
      </c>
      <c r="E17" s="7">
        <v>0</v>
      </c>
      <c r="F17" s="12" t="s">
        <v>0</v>
      </c>
      <c r="G17" s="13" t="s">
        <v>0</v>
      </c>
      <c r="H17" s="14"/>
    </row>
    <row r="18" spans="1:8" ht="39" x14ac:dyDescent="0.2">
      <c r="A18" s="15">
        <f>A17+F18+H18</f>
        <v>0.56718749999999996</v>
      </c>
      <c r="B18" s="3" t="s">
        <v>13</v>
      </c>
      <c r="C18" s="24" t="s">
        <v>66</v>
      </c>
      <c r="D18" s="25">
        <v>1</v>
      </c>
      <c r="E18" s="3">
        <f>D18</f>
        <v>1</v>
      </c>
      <c r="F18" s="40">
        <v>6.9444444444444447E-4</v>
      </c>
      <c r="G18" s="11">
        <f>F18</f>
        <v>6.9444444444444447E-4</v>
      </c>
      <c r="H18" s="41">
        <v>5.2083333333333333E-4</v>
      </c>
    </row>
    <row r="19" spans="1:8" ht="39" x14ac:dyDescent="0.2">
      <c r="A19" s="15">
        <f>A18+F19+H19</f>
        <v>0.56811342592592584</v>
      </c>
      <c r="B19" s="3" t="s">
        <v>15</v>
      </c>
      <c r="C19" s="24" t="s">
        <v>75</v>
      </c>
      <c r="D19" s="25">
        <v>0.6</v>
      </c>
      <c r="E19" s="3">
        <f t="shared" ref="E19:E25" si="3">E18+D19</f>
        <v>1.6</v>
      </c>
      <c r="F19" s="40">
        <v>4.0509259259259258E-4</v>
      </c>
      <c r="G19" s="11">
        <f>G18+H18+F19</f>
        <v>1.6203703703703703E-3</v>
      </c>
      <c r="H19" s="41">
        <v>5.2083333333333333E-4</v>
      </c>
    </row>
    <row r="20" spans="1:8" ht="39" x14ac:dyDescent="0.2">
      <c r="A20" s="15">
        <f>A19+F20+H20</f>
        <v>0.56967592592592586</v>
      </c>
      <c r="B20" s="3" t="s">
        <v>16</v>
      </c>
      <c r="C20" s="24" t="s">
        <v>76</v>
      </c>
      <c r="D20" s="25">
        <v>1.5</v>
      </c>
      <c r="E20" s="3">
        <f t="shared" si="3"/>
        <v>3.1</v>
      </c>
      <c r="F20" s="40">
        <v>1.0416666666666667E-3</v>
      </c>
      <c r="G20" s="11">
        <f>G19+H19+F20</f>
        <v>3.1828703703703706E-3</v>
      </c>
      <c r="H20" s="41">
        <v>5.2083333333333333E-4</v>
      </c>
    </row>
    <row r="21" spans="1:8" ht="39" x14ac:dyDescent="0.2">
      <c r="A21" s="15">
        <f t="shared" ref="A21:A25" si="4">A20+F21+H21</f>
        <v>0.57042824074074061</v>
      </c>
      <c r="B21" s="3" t="s">
        <v>17</v>
      </c>
      <c r="C21" s="24" t="s">
        <v>77</v>
      </c>
      <c r="D21" s="25">
        <v>0.3</v>
      </c>
      <c r="E21" s="3">
        <f t="shared" si="3"/>
        <v>3.4</v>
      </c>
      <c r="F21" s="40">
        <v>2.3148148148148146E-4</v>
      </c>
      <c r="G21" s="11">
        <f>G20+H20+F21</f>
        <v>3.9351851851851857E-3</v>
      </c>
      <c r="H21" s="41">
        <v>5.2083333333333333E-4</v>
      </c>
    </row>
    <row r="22" spans="1:8" ht="39" x14ac:dyDescent="0.2">
      <c r="A22" s="15">
        <f t="shared" si="4"/>
        <v>0.57123842592592577</v>
      </c>
      <c r="B22" s="3" t="s">
        <v>18</v>
      </c>
      <c r="C22" s="24" t="s">
        <v>78</v>
      </c>
      <c r="D22" s="25">
        <v>0.4</v>
      </c>
      <c r="E22" s="3">
        <f t="shared" si="3"/>
        <v>3.8</v>
      </c>
      <c r="F22" s="40">
        <v>2.8935185185185189E-4</v>
      </c>
      <c r="G22" s="11">
        <f t="shared" ref="G22:G25" si="5">G21+H21+F22</f>
        <v>4.7453703703703711E-3</v>
      </c>
      <c r="H22" s="41">
        <v>5.2083333333333333E-4</v>
      </c>
    </row>
    <row r="23" spans="1:8" ht="78" x14ac:dyDescent="0.2">
      <c r="A23" s="15">
        <f t="shared" si="4"/>
        <v>0.57245370370370352</v>
      </c>
      <c r="B23" s="3" t="s">
        <v>19</v>
      </c>
      <c r="C23" s="24" t="s">
        <v>79</v>
      </c>
      <c r="D23" s="25">
        <v>1</v>
      </c>
      <c r="E23" s="3">
        <f t="shared" si="3"/>
        <v>4.8</v>
      </c>
      <c r="F23" s="40">
        <v>6.9444444444444447E-4</v>
      </c>
      <c r="G23" s="11">
        <f t="shared" si="5"/>
        <v>5.9606481481481489E-3</v>
      </c>
      <c r="H23" s="41">
        <v>5.2083333333333333E-4</v>
      </c>
    </row>
    <row r="24" spans="1:8" ht="39" x14ac:dyDescent="0.2">
      <c r="A24" s="15">
        <f t="shared" si="4"/>
        <v>0.5733217592592591</v>
      </c>
      <c r="B24" s="3" t="s">
        <v>20</v>
      </c>
      <c r="C24" s="24" t="s">
        <v>72</v>
      </c>
      <c r="D24" s="25">
        <v>0.5</v>
      </c>
      <c r="E24" s="3">
        <f t="shared" si="3"/>
        <v>5.3</v>
      </c>
      <c r="F24" s="40">
        <v>3.4722222222222224E-4</v>
      </c>
      <c r="G24" s="11">
        <f t="shared" si="5"/>
        <v>6.828703703703704E-3</v>
      </c>
      <c r="H24" s="41">
        <v>5.2083333333333333E-4</v>
      </c>
    </row>
    <row r="25" spans="1:8" ht="78" x14ac:dyDescent="0.2">
      <c r="A25" s="15">
        <f t="shared" si="4"/>
        <v>0.57413194444444426</v>
      </c>
      <c r="B25" s="3" t="s">
        <v>21</v>
      </c>
      <c r="C25" s="24" t="s">
        <v>73</v>
      </c>
      <c r="D25" s="25">
        <v>0.4</v>
      </c>
      <c r="E25" s="3">
        <f t="shared" si="3"/>
        <v>5.7</v>
      </c>
      <c r="F25" s="40">
        <v>2.8935185185185189E-4</v>
      </c>
      <c r="G25" s="11">
        <f t="shared" si="5"/>
        <v>7.6388888888888895E-3</v>
      </c>
      <c r="H25" s="41">
        <v>5.2083333333333333E-4</v>
      </c>
    </row>
    <row r="26" spans="1:8" ht="39" x14ac:dyDescent="0.2">
      <c r="A26" s="15">
        <f>A25+F26+H26</f>
        <v>0.57482638888888871</v>
      </c>
      <c r="B26" s="4" t="s">
        <v>11</v>
      </c>
      <c r="C26" s="38" t="s">
        <v>74</v>
      </c>
      <c r="D26" s="25">
        <v>1</v>
      </c>
      <c r="E26" s="3">
        <f>E25+D26</f>
        <v>6.7</v>
      </c>
      <c r="F26" s="40">
        <v>6.9444444444444447E-4</v>
      </c>
      <c r="G26" s="11">
        <f>G25+H25+F26</f>
        <v>8.8541666666666664E-3</v>
      </c>
      <c r="H26" s="16"/>
    </row>
    <row r="27" spans="1:8" ht="40" thickBot="1" x14ac:dyDescent="0.25">
      <c r="A27" s="17"/>
      <c r="B27" s="9"/>
      <c r="C27" s="26" t="s">
        <v>5</v>
      </c>
      <c r="D27" s="27" t="s">
        <v>7</v>
      </c>
      <c r="E27" s="28">
        <f>E26</f>
        <v>6.7</v>
      </c>
      <c r="F27" s="29" t="s">
        <v>6</v>
      </c>
      <c r="G27" s="30">
        <f>G26</f>
        <v>8.8541666666666664E-3</v>
      </c>
      <c r="H27" s="42"/>
    </row>
    <row r="36" spans="3:3" x14ac:dyDescent="0.2">
      <c r="C36" s="47"/>
    </row>
  </sheetData>
  <mergeCells count="3">
    <mergeCell ref="A1:H1"/>
    <mergeCell ref="A2:H2"/>
    <mergeCell ref="A15:H15"/>
  </mergeCells>
  <printOptions horizontalCentered="1"/>
  <pageMargins left="0.23622047244094491" right="0.23622047244094491" top="0.98425196850393704" bottom="0" header="0.31496062992125984" footer="0.31496062992125984"/>
  <pageSetup paperSize="8" scale="3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C346E-31B8-F247-948A-B05DA11ED227}">
  <dimension ref="A1:N40"/>
  <sheetViews>
    <sheetView showGridLines="0" topLeftCell="A28" zoomScale="48" zoomScaleNormal="48" zoomScaleSheetLayoutView="44" workbookViewId="0">
      <selection activeCell="E40" activeCellId="1" sqref="E21 E40"/>
    </sheetView>
  </sheetViews>
  <sheetFormatPr baseColWidth="10" defaultColWidth="8.83203125" defaultRowHeight="38" x14ac:dyDescent="0.2"/>
  <cols>
    <col min="1" max="1" width="24.5" style="8" customWidth="1"/>
    <col min="2" max="2" width="65.6640625" style="1" customWidth="1"/>
    <col min="3" max="3" width="72.83203125" style="1" customWidth="1"/>
    <col min="4" max="5" width="24.83203125" style="1" customWidth="1"/>
    <col min="6" max="6" width="28" style="6" customWidth="1"/>
    <col min="7" max="7" width="27.1640625" style="6" customWidth="1"/>
    <col min="8" max="8" width="18.83203125" style="5" customWidth="1"/>
    <col min="9" max="9" width="8.83203125" style="1"/>
    <col min="10" max="10" width="17" style="1" bestFit="1" customWidth="1"/>
    <col min="11" max="16384" width="8.83203125" style="1"/>
  </cols>
  <sheetData>
    <row r="1" spans="1:14" ht="279" customHeight="1" thickBot="1" x14ac:dyDescent="0.25">
      <c r="A1" s="48" t="s">
        <v>49</v>
      </c>
      <c r="B1" s="49"/>
      <c r="C1" s="49"/>
      <c r="D1" s="49"/>
      <c r="E1" s="49"/>
      <c r="F1" s="49"/>
      <c r="G1" s="49"/>
      <c r="H1" s="50"/>
    </row>
    <row r="2" spans="1:14" ht="124" customHeight="1" thickBot="1" x14ac:dyDescent="0.25">
      <c r="A2" s="51" t="s">
        <v>35</v>
      </c>
      <c r="B2" s="52"/>
      <c r="C2" s="52"/>
      <c r="D2" s="52"/>
      <c r="E2" s="52"/>
      <c r="F2" s="52"/>
      <c r="G2" s="52"/>
      <c r="H2" s="53"/>
    </row>
    <row r="3" spans="1:14" ht="147" customHeight="1" thickBot="1" x14ac:dyDescent="0.25">
      <c r="A3" s="18" t="s">
        <v>1</v>
      </c>
      <c r="B3" s="19"/>
      <c r="C3" s="20" t="s">
        <v>3</v>
      </c>
      <c r="D3" s="21" t="s">
        <v>29</v>
      </c>
      <c r="E3" s="21" t="s">
        <v>30</v>
      </c>
      <c r="F3" s="21" t="s">
        <v>33</v>
      </c>
      <c r="G3" s="21" t="s">
        <v>31</v>
      </c>
      <c r="H3" s="22" t="s">
        <v>32</v>
      </c>
      <c r="N3" s="10"/>
    </row>
    <row r="4" spans="1:14" ht="45" customHeight="1" x14ac:dyDescent="0.2">
      <c r="A4" s="39">
        <v>0.30555555555555552</v>
      </c>
      <c r="B4" s="2" t="s">
        <v>38</v>
      </c>
      <c r="C4" s="23" t="s">
        <v>37</v>
      </c>
      <c r="D4" s="43">
        <v>0</v>
      </c>
      <c r="E4" s="7">
        <v>0</v>
      </c>
      <c r="F4" s="12" t="s">
        <v>0</v>
      </c>
      <c r="G4" s="13" t="s">
        <v>0</v>
      </c>
      <c r="H4" s="41"/>
    </row>
    <row r="5" spans="1:14" ht="45" customHeight="1" x14ac:dyDescent="0.2">
      <c r="A5" s="15">
        <f>A4+F5+H5</f>
        <v>0.3064236111111111</v>
      </c>
      <c r="B5" s="3" t="s">
        <v>13</v>
      </c>
      <c r="C5" s="24" t="s">
        <v>39</v>
      </c>
      <c r="D5" s="25">
        <v>1</v>
      </c>
      <c r="E5" s="3">
        <f>D5</f>
        <v>1</v>
      </c>
      <c r="F5" s="40">
        <v>3.4722222222222224E-4</v>
      </c>
      <c r="G5" s="11">
        <f>F5</f>
        <v>3.4722222222222224E-4</v>
      </c>
      <c r="H5" s="41">
        <v>5.2083333333333333E-4</v>
      </c>
    </row>
    <row r="6" spans="1:14" ht="45" customHeight="1" x14ac:dyDescent="0.2">
      <c r="A6" s="15">
        <f>A5+F6+H6</f>
        <v>0.3071180555555556</v>
      </c>
      <c r="B6" s="3" t="s">
        <v>15</v>
      </c>
      <c r="C6" s="44" t="s">
        <v>40</v>
      </c>
      <c r="D6" s="25">
        <v>0.2</v>
      </c>
      <c r="E6" s="3">
        <f t="shared" ref="E6:E20" si="0">E5+D6</f>
        <v>1.2</v>
      </c>
      <c r="F6" s="40">
        <v>1.7361111111111112E-4</v>
      </c>
      <c r="G6" s="11">
        <f>F6</f>
        <v>1.7361111111111112E-4</v>
      </c>
      <c r="H6" s="41">
        <v>5.2083333333333333E-4</v>
      </c>
    </row>
    <row r="7" spans="1:14" ht="45" customHeight="1" x14ac:dyDescent="0.2">
      <c r="A7" s="15">
        <f>A6+F7+H7</f>
        <v>0.30798611111111118</v>
      </c>
      <c r="B7" s="3" t="s">
        <v>16</v>
      </c>
      <c r="C7" s="24" t="s">
        <v>41</v>
      </c>
      <c r="D7" s="25">
        <v>0.5</v>
      </c>
      <c r="E7" s="3">
        <f t="shared" si="0"/>
        <v>1.7</v>
      </c>
      <c r="F7" s="40">
        <v>3.4722222222222224E-4</v>
      </c>
      <c r="G7" s="11">
        <f>G6+H6+F7</f>
        <v>1.0416666666666667E-3</v>
      </c>
      <c r="H7" s="41">
        <v>5.2083333333333333E-4</v>
      </c>
    </row>
    <row r="8" spans="1:14" ht="45" customHeight="1" x14ac:dyDescent="0.2">
      <c r="A8" s="15">
        <f>A7+F8+H8</f>
        <v>0.30920138888888898</v>
      </c>
      <c r="B8" s="3" t="s">
        <v>17</v>
      </c>
      <c r="C8" s="45" t="s">
        <v>42</v>
      </c>
      <c r="D8" s="25">
        <v>1</v>
      </c>
      <c r="E8" s="3">
        <f t="shared" si="0"/>
        <v>2.7</v>
      </c>
      <c r="F8" s="40">
        <v>6.9444444444444447E-4</v>
      </c>
      <c r="G8" s="11">
        <f>G7+H7+F8</f>
        <v>2.2569444444444447E-3</v>
      </c>
      <c r="H8" s="41">
        <v>5.2083333333333333E-4</v>
      </c>
    </row>
    <row r="9" spans="1:14" ht="39" x14ac:dyDescent="0.2">
      <c r="A9" s="15">
        <f t="shared" ref="A9:A19" si="1">A8+F9+H9</f>
        <v>0.31041666666666679</v>
      </c>
      <c r="B9" s="3" t="s">
        <v>18</v>
      </c>
      <c r="C9" s="24" t="s">
        <v>43</v>
      </c>
      <c r="D9" s="25">
        <v>1</v>
      </c>
      <c r="E9" s="3">
        <f t="shared" si="0"/>
        <v>3.7</v>
      </c>
      <c r="F9" s="40">
        <v>6.9444444444444447E-4</v>
      </c>
      <c r="G9" s="11">
        <f t="shared" ref="G9:G18" si="2">G8+H8+F9</f>
        <v>3.4722222222222225E-3</v>
      </c>
      <c r="H9" s="41">
        <v>5.2083333333333333E-4</v>
      </c>
    </row>
    <row r="10" spans="1:14" ht="45" customHeight="1" x14ac:dyDescent="0.2">
      <c r="A10" s="15">
        <f t="shared" si="1"/>
        <v>0.31111111111111128</v>
      </c>
      <c r="B10" s="3" t="s">
        <v>19</v>
      </c>
      <c r="C10" s="24" t="s">
        <v>44</v>
      </c>
      <c r="D10" s="25">
        <v>0.3</v>
      </c>
      <c r="E10" s="3">
        <f t="shared" si="0"/>
        <v>4</v>
      </c>
      <c r="F10" s="40">
        <v>1.7361111111111112E-4</v>
      </c>
      <c r="G10" s="11">
        <f t="shared" si="2"/>
        <v>4.1666666666666675E-3</v>
      </c>
      <c r="H10" s="41">
        <v>5.2083333333333333E-4</v>
      </c>
    </row>
    <row r="11" spans="1:14" ht="45" customHeight="1" x14ac:dyDescent="0.2">
      <c r="A11" s="15">
        <f t="shared" si="1"/>
        <v>0.3119212962962965</v>
      </c>
      <c r="B11" s="3" t="s">
        <v>20</v>
      </c>
      <c r="C11" s="24" t="s">
        <v>45</v>
      </c>
      <c r="D11" s="25">
        <v>0.4</v>
      </c>
      <c r="E11" s="3">
        <f t="shared" si="0"/>
        <v>4.4000000000000004</v>
      </c>
      <c r="F11" s="40">
        <v>2.8935185185185189E-4</v>
      </c>
      <c r="G11" s="11">
        <f t="shared" si="2"/>
        <v>4.976851851851853E-3</v>
      </c>
      <c r="H11" s="41">
        <v>5.2083333333333333E-4</v>
      </c>
    </row>
    <row r="12" spans="1:14" ht="45" customHeight="1" x14ac:dyDescent="0.2">
      <c r="A12" s="15">
        <f t="shared" si="1"/>
        <v>0.3131365740740743</v>
      </c>
      <c r="B12" s="3" t="s">
        <v>21</v>
      </c>
      <c r="C12" s="24" t="s">
        <v>46</v>
      </c>
      <c r="D12" s="25">
        <v>1</v>
      </c>
      <c r="E12" s="3">
        <f t="shared" si="0"/>
        <v>5.4</v>
      </c>
      <c r="F12" s="40">
        <v>6.9444444444444447E-4</v>
      </c>
      <c r="G12" s="11">
        <f t="shared" si="2"/>
        <v>6.1921296296296308E-3</v>
      </c>
      <c r="H12" s="41">
        <v>5.2083333333333333E-4</v>
      </c>
    </row>
    <row r="13" spans="1:14" ht="45" customHeight="1" x14ac:dyDescent="0.2">
      <c r="A13" s="15">
        <f t="shared" si="1"/>
        <v>0.3138310185185188</v>
      </c>
      <c r="B13" s="3" t="s">
        <v>22</v>
      </c>
      <c r="C13" s="24" t="s">
        <v>47</v>
      </c>
      <c r="D13" s="25">
        <v>0.2</v>
      </c>
      <c r="E13" s="3">
        <f t="shared" si="0"/>
        <v>5.6000000000000005</v>
      </c>
      <c r="F13" s="40">
        <v>1.7361111111111112E-4</v>
      </c>
      <c r="G13" s="11">
        <f t="shared" si="2"/>
        <v>6.8865740740740753E-3</v>
      </c>
      <c r="H13" s="41">
        <v>5.2083333333333333E-4</v>
      </c>
    </row>
    <row r="14" spans="1:14" ht="45" customHeight="1" x14ac:dyDescent="0.2">
      <c r="A14" s="15">
        <f t="shared" si="1"/>
        <v>0.3145254629629633</v>
      </c>
      <c r="B14" s="3" t="s">
        <v>23</v>
      </c>
      <c r="C14" s="24" t="s">
        <v>48</v>
      </c>
      <c r="D14" s="25">
        <v>0.2</v>
      </c>
      <c r="E14" s="3">
        <f t="shared" si="0"/>
        <v>5.8000000000000007</v>
      </c>
      <c r="F14" s="40">
        <v>1.7361111111111112E-4</v>
      </c>
      <c r="G14" s="11">
        <f t="shared" si="2"/>
        <v>7.5810185185185199E-3</v>
      </c>
      <c r="H14" s="41">
        <v>5.2083333333333333E-4</v>
      </c>
    </row>
    <row r="15" spans="1:14" ht="45" customHeight="1" x14ac:dyDescent="0.2">
      <c r="A15" s="15">
        <f t="shared" si="1"/>
        <v>0.31539351851851888</v>
      </c>
      <c r="B15" s="3" t="s">
        <v>24</v>
      </c>
      <c r="C15" s="46" t="s">
        <v>50</v>
      </c>
      <c r="D15" s="25">
        <v>0.5</v>
      </c>
      <c r="E15" s="3">
        <f t="shared" si="0"/>
        <v>6.3000000000000007</v>
      </c>
      <c r="F15" s="40">
        <v>3.4722222222222224E-4</v>
      </c>
      <c r="G15" s="11">
        <f t="shared" si="2"/>
        <v>8.4490740740740759E-3</v>
      </c>
      <c r="H15" s="41">
        <v>5.2083333333333333E-4</v>
      </c>
    </row>
    <row r="16" spans="1:14" ht="45" customHeight="1" x14ac:dyDescent="0.2">
      <c r="A16" s="15">
        <f t="shared" si="1"/>
        <v>0.31660879629629668</v>
      </c>
      <c r="B16" s="3" t="s">
        <v>25</v>
      </c>
      <c r="C16" s="45" t="s">
        <v>51</v>
      </c>
      <c r="D16" s="25">
        <v>1</v>
      </c>
      <c r="E16" s="3">
        <f t="shared" si="0"/>
        <v>7.3000000000000007</v>
      </c>
      <c r="F16" s="40">
        <v>6.9444444444444447E-4</v>
      </c>
      <c r="G16" s="11">
        <f t="shared" si="2"/>
        <v>9.6643518518518528E-3</v>
      </c>
      <c r="H16" s="41">
        <v>5.2083333333333333E-4</v>
      </c>
    </row>
    <row r="17" spans="1:8" ht="45" customHeight="1" x14ac:dyDescent="0.2">
      <c r="A17" s="15">
        <f t="shared" si="1"/>
        <v>0.31730324074074118</v>
      </c>
      <c r="B17" s="3" t="s">
        <v>26</v>
      </c>
      <c r="C17" s="24" t="s">
        <v>52</v>
      </c>
      <c r="D17" s="25">
        <v>0.3</v>
      </c>
      <c r="E17" s="3">
        <f t="shared" si="0"/>
        <v>7.6000000000000005</v>
      </c>
      <c r="F17" s="40">
        <v>1.7361111111111112E-4</v>
      </c>
      <c r="G17" s="11">
        <f t="shared" si="2"/>
        <v>1.0358796296296297E-2</v>
      </c>
      <c r="H17" s="41">
        <v>5.2083333333333333E-4</v>
      </c>
    </row>
    <row r="18" spans="1:8" ht="45" customHeight="1" x14ac:dyDescent="0.2">
      <c r="A18" s="15">
        <f t="shared" si="1"/>
        <v>0.31817129629629676</v>
      </c>
      <c r="B18" s="3" t="s">
        <v>27</v>
      </c>
      <c r="C18" s="45" t="s">
        <v>53</v>
      </c>
      <c r="D18" s="25">
        <v>0.5</v>
      </c>
      <c r="E18" s="3">
        <f t="shared" si="0"/>
        <v>8.1000000000000014</v>
      </c>
      <c r="F18" s="40">
        <v>3.4722222222222224E-4</v>
      </c>
      <c r="G18" s="11">
        <f t="shared" si="2"/>
        <v>1.1226851851851852E-2</v>
      </c>
      <c r="H18" s="41">
        <v>5.2083333333333333E-4</v>
      </c>
    </row>
    <row r="19" spans="1:8" ht="39" x14ac:dyDescent="0.2">
      <c r="A19" s="15">
        <f t="shared" si="1"/>
        <v>0.31898148148148198</v>
      </c>
      <c r="B19" s="3" t="s">
        <v>28</v>
      </c>
      <c r="C19" s="24" t="s">
        <v>54</v>
      </c>
      <c r="D19" s="25">
        <v>0.4</v>
      </c>
      <c r="E19" s="3">
        <f>E18+D19</f>
        <v>8.5000000000000018</v>
      </c>
      <c r="F19" s="40">
        <v>2.8935185185185189E-4</v>
      </c>
      <c r="G19" s="11">
        <f>G18+H18+F19</f>
        <v>1.2037037037037037E-2</v>
      </c>
      <c r="H19" s="41">
        <v>5.2083333333333333E-4</v>
      </c>
    </row>
    <row r="20" spans="1:8" ht="39" x14ac:dyDescent="0.2">
      <c r="A20" s="15">
        <f>A19+F20+H20</f>
        <v>0.320543981481482</v>
      </c>
      <c r="B20" s="4" t="s">
        <v>11</v>
      </c>
      <c r="C20" s="38" t="s">
        <v>55</v>
      </c>
      <c r="D20" s="25">
        <v>1.5</v>
      </c>
      <c r="E20" s="3">
        <f t="shared" si="0"/>
        <v>10.000000000000002</v>
      </c>
      <c r="F20" s="40">
        <v>1.0416666666666667E-3</v>
      </c>
      <c r="G20" s="11">
        <f>G19+H19+F20</f>
        <v>1.3599537037037037E-2</v>
      </c>
      <c r="H20" s="41">
        <v>5.2083333333333333E-4</v>
      </c>
    </row>
    <row r="21" spans="1:8" ht="40" thickBot="1" x14ac:dyDescent="0.25">
      <c r="A21" s="17"/>
      <c r="B21" s="9"/>
      <c r="C21" s="26" t="s">
        <v>5</v>
      </c>
      <c r="D21" s="27" t="s">
        <v>7</v>
      </c>
      <c r="E21" s="28">
        <f>E20</f>
        <v>10.000000000000002</v>
      </c>
      <c r="F21" s="29" t="s">
        <v>6</v>
      </c>
      <c r="G21" s="30">
        <f>G20</f>
        <v>1.3599537037037037E-2</v>
      </c>
      <c r="H21" s="31"/>
    </row>
    <row r="22" spans="1:8" ht="124" customHeight="1" thickBot="1" x14ac:dyDescent="0.25">
      <c r="A22" s="51" t="s">
        <v>34</v>
      </c>
      <c r="B22" s="52"/>
      <c r="C22" s="52"/>
      <c r="D22" s="52"/>
      <c r="E22" s="52"/>
      <c r="F22" s="52"/>
      <c r="G22" s="52"/>
      <c r="H22" s="53"/>
    </row>
    <row r="23" spans="1:8" ht="147" customHeight="1" thickBot="1" x14ac:dyDescent="0.25">
      <c r="A23" s="32" t="s">
        <v>2</v>
      </c>
      <c r="B23" s="33"/>
      <c r="C23" s="34" t="s">
        <v>3</v>
      </c>
      <c r="D23" s="35" t="s">
        <v>9</v>
      </c>
      <c r="E23" s="35" t="s">
        <v>10</v>
      </c>
      <c r="F23" s="35" t="s">
        <v>4</v>
      </c>
      <c r="G23" s="36" t="s">
        <v>8</v>
      </c>
      <c r="H23" s="37" t="s">
        <v>14</v>
      </c>
    </row>
    <row r="24" spans="1:8" ht="39" x14ac:dyDescent="0.2">
      <c r="A24" s="39">
        <v>0.53472222222222221</v>
      </c>
      <c r="B24" s="2" t="s">
        <v>12</v>
      </c>
      <c r="C24" s="23" t="s">
        <v>55</v>
      </c>
      <c r="D24" s="43">
        <v>0</v>
      </c>
      <c r="E24" s="7">
        <v>0</v>
      </c>
      <c r="F24" s="12" t="s">
        <v>0</v>
      </c>
      <c r="G24" s="13" t="s">
        <v>0</v>
      </c>
      <c r="H24" s="14"/>
    </row>
    <row r="25" spans="1:8" ht="39" x14ac:dyDescent="0.2">
      <c r="A25" s="15">
        <f>A24+F25+H25</f>
        <v>0.53605324074074068</v>
      </c>
      <c r="B25" s="3" t="s">
        <v>13</v>
      </c>
      <c r="C25" s="24" t="s">
        <v>39</v>
      </c>
      <c r="D25" s="25">
        <v>1.2</v>
      </c>
      <c r="E25" s="3">
        <f>D25</f>
        <v>1.2</v>
      </c>
      <c r="F25" s="40">
        <v>8.1018518518518516E-4</v>
      </c>
      <c r="G25" s="11">
        <f>F25</f>
        <v>8.1018518518518516E-4</v>
      </c>
      <c r="H25" s="41">
        <v>5.2083333333333333E-4</v>
      </c>
    </row>
    <row r="26" spans="1:8" ht="39" x14ac:dyDescent="0.2">
      <c r="A26" s="15">
        <f>A25+F26+H26</f>
        <v>0.53674768518518512</v>
      </c>
      <c r="B26" s="3" t="s">
        <v>15</v>
      </c>
      <c r="C26" s="44" t="s">
        <v>40</v>
      </c>
      <c r="D26" s="25">
        <v>0.2</v>
      </c>
      <c r="E26" s="3">
        <f t="shared" ref="E26:E39" si="3">E25+D26</f>
        <v>1.4</v>
      </c>
      <c r="F26" s="40">
        <v>1.7361111111111112E-4</v>
      </c>
      <c r="G26" s="11">
        <f>G25+H25+F26</f>
        <v>1.5046296296296296E-3</v>
      </c>
      <c r="H26" s="41">
        <v>5.2083333333333333E-4</v>
      </c>
    </row>
    <row r="27" spans="1:8" ht="39" x14ac:dyDescent="0.2">
      <c r="A27" s="15">
        <f>A26+F27+H27</f>
        <v>0.5376157407407407</v>
      </c>
      <c r="B27" s="3" t="s">
        <v>16</v>
      </c>
      <c r="C27" s="24" t="s">
        <v>41</v>
      </c>
      <c r="D27" s="25">
        <v>0.5</v>
      </c>
      <c r="E27" s="3">
        <f t="shared" si="3"/>
        <v>1.9</v>
      </c>
      <c r="F27" s="40">
        <v>3.4722222222222224E-4</v>
      </c>
      <c r="G27" s="11">
        <f>G26+H26+F27</f>
        <v>2.3726851851851851E-3</v>
      </c>
      <c r="H27" s="41">
        <v>5.2083333333333333E-4</v>
      </c>
    </row>
    <row r="28" spans="1:8" ht="39" x14ac:dyDescent="0.2">
      <c r="A28" s="15">
        <f t="shared" ref="A28:A39" si="4">A27+F28+H28</f>
        <v>0.53883101851851845</v>
      </c>
      <c r="B28" s="3" t="s">
        <v>17</v>
      </c>
      <c r="C28" s="45" t="s">
        <v>42</v>
      </c>
      <c r="D28" s="25">
        <v>1</v>
      </c>
      <c r="E28" s="3">
        <f t="shared" si="3"/>
        <v>2.9</v>
      </c>
      <c r="F28" s="40">
        <v>6.9444444444444447E-4</v>
      </c>
      <c r="G28" s="11">
        <f>G27+H27+F28</f>
        <v>3.5879629629629629E-3</v>
      </c>
      <c r="H28" s="41">
        <v>5.2083333333333333E-4</v>
      </c>
    </row>
    <row r="29" spans="1:8" ht="39" x14ac:dyDescent="0.2">
      <c r="A29" s="15">
        <f t="shared" si="4"/>
        <v>0.54039351851851847</v>
      </c>
      <c r="B29" s="3" t="s">
        <v>18</v>
      </c>
      <c r="C29" s="24" t="s">
        <v>43</v>
      </c>
      <c r="D29" s="25">
        <v>1.5</v>
      </c>
      <c r="E29" s="3">
        <f t="shared" si="3"/>
        <v>4.4000000000000004</v>
      </c>
      <c r="F29" s="40">
        <v>1.0416666666666667E-3</v>
      </c>
      <c r="G29" s="11">
        <f t="shared" ref="G29:G38" si="5">G28+H28+F29</f>
        <v>5.1504629629629626E-3</v>
      </c>
      <c r="H29" s="41">
        <v>5.2083333333333333E-4</v>
      </c>
    </row>
    <row r="30" spans="1:8" ht="39" x14ac:dyDescent="0.2">
      <c r="A30" s="15">
        <f t="shared" si="4"/>
        <v>0.54108796296296291</v>
      </c>
      <c r="B30" s="3" t="s">
        <v>19</v>
      </c>
      <c r="C30" s="24" t="s">
        <v>44</v>
      </c>
      <c r="D30" s="25">
        <v>0.2</v>
      </c>
      <c r="E30" s="3">
        <f t="shared" si="3"/>
        <v>4.6000000000000005</v>
      </c>
      <c r="F30" s="40">
        <v>1.7361111111111112E-4</v>
      </c>
      <c r="G30" s="11">
        <f t="shared" si="5"/>
        <v>5.8449074074074072E-3</v>
      </c>
      <c r="H30" s="41">
        <v>5.2083333333333333E-4</v>
      </c>
    </row>
    <row r="31" spans="1:8" ht="39" x14ac:dyDescent="0.2">
      <c r="A31" s="15">
        <f t="shared" si="4"/>
        <v>0.54195601851851849</v>
      </c>
      <c r="B31" s="3" t="s">
        <v>20</v>
      </c>
      <c r="C31" s="24" t="s">
        <v>45</v>
      </c>
      <c r="D31" s="25">
        <v>0.5</v>
      </c>
      <c r="E31" s="3">
        <f t="shared" si="3"/>
        <v>5.1000000000000005</v>
      </c>
      <c r="F31" s="40">
        <v>3.4722222222222224E-4</v>
      </c>
      <c r="G31" s="11">
        <f t="shared" si="5"/>
        <v>6.7129629629629622E-3</v>
      </c>
      <c r="H31" s="41">
        <v>5.2083333333333333E-4</v>
      </c>
    </row>
    <row r="32" spans="1:8" ht="39" x14ac:dyDescent="0.2">
      <c r="A32" s="15">
        <f t="shared" si="4"/>
        <v>0.54351851851851851</v>
      </c>
      <c r="B32" s="3" t="s">
        <v>21</v>
      </c>
      <c r="C32" s="24" t="s">
        <v>46</v>
      </c>
      <c r="D32" s="25">
        <v>1.5</v>
      </c>
      <c r="E32" s="3">
        <f t="shared" si="3"/>
        <v>6.6000000000000005</v>
      </c>
      <c r="F32" s="40">
        <v>1.0416666666666667E-3</v>
      </c>
      <c r="G32" s="11">
        <f t="shared" si="5"/>
        <v>8.2754629629629619E-3</v>
      </c>
      <c r="H32" s="41">
        <v>5.2083333333333333E-4</v>
      </c>
    </row>
    <row r="33" spans="1:8" ht="39" x14ac:dyDescent="0.2">
      <c r="A33" s="15">
        <f t="shared" si="4"/>
        <v>0.54427083333333326</v>
      </c>
      <c r="B33" s="3" t="s">
        <v>22</v>
      </c>
      <c r="C33" s="24" t="s">
        <v>47</v>
      </c>
      <c r="D33" s="25">
        <v>0.3</v>
      </c>
      <c r="E33" s="3">
        <f t="shared" si="3"/>
        <v>6.9</v>
      </c>
      <c r="F33" s="40">
        <v>2.3148148148148146E-4</v>
      </c>
      <c r="G33" s="11">
        <f t="shared" si="5"/>
        <v>9.0277777777777769E-3</v>
      </c>
      <c r="H33" s="41">
        <v>5.2083333333333333E-4</v>
      </c>
    </row>
    <row r="34" spans="1:8" ht="39" x14ac:dyDescent="0.2">
      <c r="A34" s="15">
        <f t="shared" si="4"/>
        <v>0.5449652777777777</v>
      </c>
      <c r="B34" s="3" t="s">
        <v>23</v>
      </c>
      <c r="C34" s="24" t="s">
        <v>48</v>
      </c>
      <c r="D34" s="25">
        <v>0.2</v>
      </c>
      <c r="E34" s="3">
        <f t="shared" si="3"/>
        <v>7.1000000000000005</v>
      </c>
      <c r="F34" s="40">
        <v>1.7361111111111112E-4</v>
      </c>
      <c r="G34" s="11">
        <f t="shared" si="5"/>
        <v>9.7222222222222206E-3</v>
      </c>
      <c r="H34" s="41">
        <v>5.2083333333333333E-4</v>
      </c>
    </row>
    <row r="35" spans="1:8" ht="58" x14ac:dyDescent="0.2">
      <c r="A35" s="15">
        <f t="shared" si="4"/>
        <v>0.54583333333333328</v>
      </c>
      <c r="B35" s="3" t="s">
        <v>24</v>
      </c>
      <c r="C35" s="46" t="s">
        <v>50</v>
      </c>
      <c r="D35" s="25">
        <v>0.5</v>
      </c>
      <c r="E35" s="3">
        <f t="shared" si="3"/>
        <v>7.6000000000000005</v>
      </c>
      <c r="F35" s="40">
        <v>3.4722222222222224E-4</v>
      </c>
      <c r="G35" s="11">
        <f t="shared" si="5"/>
        <v>1.0590277777777777E-2</v>
      </c>
      <c r="H35" s="41">
        <v>5.2083333333333333E-4</v>
      </c>
    </row>
    <row r="36" spans="1:8" ht="39" x14ac:dyDescent="0.2">
      <c r="A36" s="15">
        <f t="shared" si="4"/>
        <v>0.54704861111111103</v>
      </c>
      <c r="B36" s="3" t="s">
        <v>25</v>
      </c>
      <c r="C36" s="45" t="s">
        <v>51</v>
      </c>
      <c r="D36" s="25">
        <v>1</v>
      </c>
      <c r="E36" s="3">
        <f t="shared" si="3"/>
        <v>8.6000000000000014</v>
      </c>
      <c r="F36" s="40">
        <v>6.9444444444444447E-4</v>
      </c>
      <c r="G36" s="11">
        <f t="shared" si="5"/>
        <v>1.1805555555555554E-2</v>
      </c>
      <c r="H36" s="41">
        <v>5.2083333333333333E-4</v>
      </c>
    </row>
    <row r="37" spans="1:8" ht="39" x14ac:dyDescent="0.2">
      <c r="A37" s="15">
        <f t="shared" si="4"/>
        <v>0.54774305555555547</v>
      </c>
      <c r="B37" s="3" t="s">
        <v>26</v>
      </c>
      <c r="C37" s="24" t="s">
        <v>52</v>
      </c>
      <c r="D37" s="25">
        <v>0.2</v>
      </c>
      <c r="E37" s="3">
        <f t="shared" si="3"/>
        <v>8.8000000000000007</v>
      </c>
      <c r="F37" s="40">
        <v>1.7361111111111112E-4</v>
      </c>
      <c r="G37" s="11">
        <f t="shared" si="5"/>
        <v>1.2499999999999997E-2</v>
      </c>
      <c r="H37" s="41">
        <v>5.2083333333333333E-4</v>
      </c>
    </row>
    <row r="38" spans="1:8" ht="39" x14ac:dyDescent="0.2">
      <c r="A38" s="15">
        <f t="shared" si="4"/>
        <v>0.54872685185185177</v>
      </c>
      <c r="B38" s="3" t="s">
        <v>27</v>
      </c>
      <c r="C38" s="45" t="s">
        <v>53</v>
      </c>
      <c r="D38" s="25">
        <v>0.7</v>
      </c>
      <c r="E38" s="3">
        <f t="shared" si="3"/>
        <v>9.5</v>
      </c>
      <c r="F38" s="40">
        <v>4.6296296296296293E-4</v>
      </c>
      <c r="G38" s="11">
        <f t="shared" si="5"/>
        <v>1.3483796296296294E-2</v>
      </c>
      <c r="H38" s="41">
        <v>5.2083333333333333E-4</v>
      </c>
    </row>
    <row r="39" spans="1:8" ht="39" x14ac:dyDescent="0.2">
      <c r="A39" s="15">
        <f t="shared" si="4"/>
        <v>0.54959490740740735</v>
      </c>
      <c r="B39" s="4" t="s">
        <v>11</v>
      </c>
      <c r="C39" s="38" t="s">
        <v>54</v>
      </c>
      <c r="D39" s="25">
        <v>0.5</v>
      </c>
      <c r="E39" s="3">
        <f t="shared" si="3"/>
        <v>10</v>
      </c>
      <c r="F39" s="40">
        <v>3.4722222222222224E-4</v>
      </c>
      <c r="G39" s="11">
        <f>G38+H38+F39</f>
        <v>1.435185185185185E-2</v>
      </c>
      <c r="H39" s="41">
        <v>5.2083333333333333E-4</v>
      </c>
    </row>
    <row r="40" spans="1:8" ht="40" thickBot="1" x14ac:dyDescent="0.25">
      <c r="A40" s="17"/>
      <c r="B40" s="9"/>
      <c r="C40" s="26" t="s">
        <v>5</v>
      </c>
      <c r="D40" s="27" t="s">
        <v>7</v>
      </c>
      <c r="E40" s="28">
        <f>E39</f>
        <v>10</v>
      </c>
      <c r="F40" s="29" t="s">
        <v>6</v>
      </c>
      <c r="G40" s="30">
        <f>G39</f>
        <v>1.435185185185185E-2</v>
      </c>
      <c r="H40" s="42"/>
    </row>
  </sheetData>
  <mergeCells count="3">
    <mergeCell ref="A1:H1"/>
    <mergeCell ref="A2:H2"/>
    <mergeCell ref="A22:H22"/>
  </mergeCells>
  <printOptions horizontalCentered="1"/>
  <pageMargins left="0.23622047244094491" right="0.23622047244094491" top="0.98425196850393704" bottom="0" header="0.31496062992125984" footer="0.31496062992125984"/>
  <pageSetup paperSize="8" scale="3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BFF81-C796-3649-B916-27DAC3AB3D2F}">
  <sheetPr>
    <pageSetUpPr fitToPage="1"/>
  </sheetPr>
  <dimension ref="A1:N33"/>
  <sheetViews>
    <sheetView showGridLines="0" view="pageBreakPreview" topLeftCell="A22" zoomScale="44" zoomScaleNormal="48" zoomScaleSheetLayoutView="44" workbookViewId="0">
      <selection activeCell="E17" sqref="E17"/>
    </sheetView>
  </sheetViews>
  <sheetFormatPr baseColWidth="10" defaultColWidth="8.83203125" defaultRowHeight="38" x14ac:dyDescent="0.2"/>
  <cols>
    <col min="1" max="1" width="24.5" style="8" customWidth="1"/>
    <col min="2" max="2" width="86.83203125" style="1" customWidth="1"/>
    <col min="3" max="3" width="72.83203125" style="1" customWidth="1"/>
    <col min="4" max="5" width="24.83203125" style="1" customWidth="1"/>
    <col min="6" max="6" width="28" style="6" customWidth="1"/>
    <col min="7" max="7" width="27.1640625" style="6" customWidth="1"/>
    <col min="8" max="8" width="18.83203125" style="5" customWidth="1"/>
    <col min="9" max="9" width="8.83203125" style="1"/>
    <col min="10" max="10" width="17" style="1" bestFit="1" customWidth="1"/>
    <col min="11" max="16384" width="8.83203125" style="1"/>
  </cols>
  <sheetData>
    <row r="1" spans="1:14" ht="279" customHeight="1" thickBot="1" x14ac:dyDescent="0.25">
      <c r="A1" s="48" t="s">
        <v>91</v>
      </c>
      <c r="B1" s="49"/>
      <c r="C1" s="49"/>
      <c r="D1" s="49"/>
      <c r="E1" s="49"/>
      <c r="F1" s="49"/>
      <c r="G1" s="49"/>
      <c r="H1" s="50"/>
    </row>
    <row r="2" spans="1:14" ht="124" customHeight="1" thickBot="1" x14ac:dyDescent="0.25">
      <c r="A2" s="51" t="s">
        <v>35</v>
      </c>
      <c r="B2" s="52"/>
      <c r="C2" s="52"/>
      <c r="D2" s="52"/>
      <c r="E2" s="52"/>
      <c r="F2" s="52"/>
      <c r="G2" s="52"/>
      <c r="H2" s="53"/>
    </row>
    <row r="3" spans="1:14" ht="147" customHeight="1" thickBot="1" x14ac:dyDescent="0.25">
      <c r="A3" s="18" t="s">
        <v>1</v>
      </c>
      <c r="B3" s="19"/>
      <c r="C3" s="20" t="s">
        <v>3</v>
      </c>
      <c r="D3" s="21" t="s">
        <v>29</v>
      </c>
      <c r="E3" s="21" t="s">
        <v>30</v>
      </c>
      <c r="F3" s="21" t="s">
        <v>33</v>
      </c>
      <c r="G3" s="21" t="s">
        <v>31</v>
      </c>
      <c r="H3" s="22" t="s">
        <v>32</v>
      </c>
      <c r="N3"/>
    </row>
    <row r="4" spans="1:14" ht="45" customHeight="1" x14ac:dyDescent="0.2">
      <c r="A4" s="39">
        <v>0.32291666666666669</v>
      </c>
      <c r="B4" s="2" t="s">
        <v>12</v>
      </c>
      <c r="C4" s="23" t="s">
        <v>93</v>
      </c>
      <c r="D4" s="43">
        <v>0</v>
      </c>
      <c r="E4" s="7">
        <v>0</v>
      </c>
      <c r="F4" s="12" t="s">
        <v>0</v>
      </c>
      <c r="G4" s="13" t="s">
        <v>0</v>
      </c>
      <c r="H4" s="14"/>
    </row>
    <row r="5" spans="1:14" ht="78" x14ac:dyDescent="0.2">
      <c r="A5" s="15">
        <f>A4+F5+H5</f>
        <v>0.32523148148148151</v>
      </c>
      <c r="B5" s="3" t="s">
        <v>13</v>
      </c>
      <c r="C5" s="24" t="s">
        <v>94</v>
      </c>
      <c r="D5" s="25">
        <v>2.6</v>
      </c>
      <c r="E5" s="3">
        <f>D5</f>
        <v>2.6</v>
      </c>
      <c r="F5" s="40">
        <v>1.7939814814814815E-3</v>
      </c>
      <c r="G5" s="11">
        <f>F5</f>
        <v>1.7939814814814815E-3</v>
      </c>
      <c r="H5" s="41">
        <v>5.2083333333333333E-4</v>
      </c>
    </row>
    <row r="6" spans="1:14" ht="78" x14ac:dyDescent="0.2">
      <c r="A6" s="15">
        <f>A5+F6+H6</f>
        <v>0.32644675925925931</v>
      </c>
      <c r="B6" s="3" t="s">
        <v>15</v>
      </c>
      <c r="C6" s="24" t="s">
        <v>95</v>
      </c>
      <c r="D6" s="25">
        <v>1</v>
      </c>
      <c r="E6" s="3">
        <f t="shared" ref="E6:E15" si="0">E5+D6</f>
        <v>3.6</v>
      </c>
      <c r="F6" s="40">
        <v>6.9444444444444447E-4</v>
      </c>
      <c r="G6" s="11">
        <f>G5+H5+F6</f>
        <v>3.0092592592592593E-3</v>
      </c>
      <c r="H6" s="41">
        <v>5.2083333333333333E-4</v>
      </c>
    </row>
    <row r="7" spans="1:14" ht="45" customHeight="1" x14ac:dyDescent="0.2">
      <c r="A7" s="15">
        <f>A6+F7+H7</f>
        <v>0.32714120370370381</v>
      </c>
      <c r="B7" s="3" t="s">
        <v>16</v>
      </c>
      <c r="C7" s="24" t="s">
        <v>96</v>
      </c>
      <c r="D7" s="25">
        <v>0.2</v>
      </c>
      <c r="E7" s="3">
        <f t="shared" si="0"/>
        <v>3.8000000000000003</v>
      </c>
      <c r="F7" s="40">
        <v>1.7361111111111112E-4</v>
      </c>
      <c r="G7" s="11">
        <f>G6+H6+F7</f>
        <v>3.7037037037037034E-3</v>
      </c>
      <c r="H7" s="41">
        <v>5.2083333333333333E-4</v>
      </c>
    </row>
    <row r="8" spans="1:14" ht="39" x14ac:dyDescent="0.2">
      <c r="A8" s="15">
        <f t="shared" ref="A8:A15" si="1">A7+F8+H8</f>
        <v>0.32800925925925939</v>
      </c>
      <c r="B8" s="3" t="s">
        <v>17</v>
      </c>
      <c r="C8" s="24" t="s">
        <v>97</v>
      </c>
      <c r="D8" s="25">
        <v>0.5</v>
      </c>
      <c r="E8" s="3">
        <f t="shared" si="0"/>
        <v>4.3000000000000007</v>
      </c>
      <c r="F8" s="40">
        <v>3.4722222222222224E-4</v>
      </c>
      <c r="G8" s="11">
        <f>G7+H7+F8</f>
        <v>4.5717592592592589E-3</v>
      </c>
      <c r="H8" s="41">
        <v>5.2083333333333333E-4</v>
      </c>
    </row>
    <row r="9" spans="1:14" ht="78" x14ac:dyDescent="0.2">
      <c r="A9" s="15">
        <f t="shared" si="1"/>
        <v>0.32939814814814833</v>
      </c>
      <c r="B9" s="3" t="s">
        <v>18</v>
      </c>
      <c r="C9" s="24" t="s">
        <v>98</v>
      </c>
      <c r="D9" s="25">
        <v>1.2</v>
      </c>
      <c r="E9" s="3">
        <f t="shared" si="0"/>
        <v>5.5000000000000009</v>
      </c>
      <c r="F9" s="40">
        <v>8.6805555555555551E-4</v>
      </c>
      <c r="G9" s="11">
        <f t="shared" ref="G9:G15" si="2">G8+H8+F9</f>
        <v>5.9606481481481472E-3</v>
      </c>
      <c r="H9" s="41">
        <v>5.2083333333333333E-4</v>
      </c>
    </row>
    <row r="10" spans="1:14" ht="45" customHeight="1" x14ac:dyDescent="0.2">
      <c r="A10" s="15">
        <f t="shared" si="1"/>
        <v>0.33101851851851871</v>
      </c>
      <c r="B10" s="3" t="s">
        <v>19</v>
      </c>
      <c r="C10" s="24" t="s">
        <v>99</v>
      </c>
      <c r="D10" s="25">
        <v>1.6</v>
      </c>
      <c r="E10" s="3">
        <f t="shared" si="0"/>
        <v>7.1000000000000014</v>
      </c>
      <c r="F10" s="40">
        <v>1.0995370370370371E-3</v>
      </c>
      <c r="G10" s="11">
        <f t="shared" si="2"/>
        <v>7.5810185185185173E-3</v>
      </c>
      <c r="H10" s="41">
        <v>5.2083333333333333E-4</v>
      </c>
    </row>
    <row r="11" spans="1:14" ht="45" customHeight="1" x14ac:dyDescent="0.2">
      <c r="A11" s="15">
        <f t="shared" si="1"/>
        <v>0.33177083333333357</v>
      </c>
      <c r="B11" s="3" t="s">
        <v>20</v>
      </c>
      <c r="C11" s="24" t="s">
        <v>90</v>
      </c>
      <c r="D11" s="25">
        <v>0.3</v>
      </c>
      <c r="E11" s="3">
        <f t="shared" si="0"/>
        <v>7.4000000000000012</v>
      </c>
      <c r="F11" s="40">
        <v>2.3148148148148146E-4</v>
      </c>
      <c r="G11" s="11">
        <f t="shared" si="2"/>
        <v>8.3333333333333332E-3</v>
      </c>
      <c r="H11" s="41">
        <v>5.2083333333333333E-4</v>
      </c>
    </row>
    <row r="12" spans="1:14" ht="78" x14ac:dyDescent="0.2">
      <c r="A12" s="15">
        <f t="shared" si="1"/>
        <v>0.33298611111111137</v>
      </c>
      <c r="B12" s="3" t="s">
        <v>21</v>
      </c>
      <c r="C12" s="24" t="s">
        <v>100</v>
      </c>
      <c r="D12" s="25">
        <v>1</v>
      </c>
      <c r="E12" s="3">
        <f t="shared" si="0"/>
        <v>8.4000000000000021</v>
      </c>
      <c r="F12" s="40">
        <v>6.9444444444444447E-4</v>
      </c>
      <c r="G12" s="11">
        <f t="shared" si="2"/>
        <v>9.5486111111111101E-3</v>
      </c>
      <c r="H12" s="41">
        <v>5.2083333333333333E-4</v>
      </c>
    </row>
    <row r="13" spans="1:14" ht="78" x14ac:dyDescent="0.2">
      <c r="A13" s="15">
        <f t="shared" si="1"/>
        <v>0.33385416666666695</v>
      </c>
      <c r="B13" s="3" t="s">
        <v>22</v>
      </c>
      <c r="C13" s="24" t="s">
        <v>86</v>
      </c>
      <c r="D13" s="25">
        <v>0.5</v>
      </c>
      <c r="E13" s="3">
        <f t="shared" si="0"/>
        <v>8.9000000000000021</v>
      </c>
      <c r="F13" s="40">
        <v>3.4722222222222224E-4</v>
      </c>
      <c r="G13" s="11">
        <f t="shared" si="2"/>
        <v>1.0416666666666666E-2</v>
      </c>
      <c r="H13" s="41">
        <v>5.2083333333333333E-4</v>
      </c>
    </row>
    <row r="14" spans="1:14" ht="78" x14ac:dyDescent="0.2">
      <c r="A14" s="15">
        <f t="shared" si="1"/>
        <v>0.33460648148148181</v>
      </c>
      <c r="B14" s="3" t="s">
        <v>23</v>
      </c>
      <c r="C14" s="24" t="s">
        <v>87</v>
      </c>
      <c r="D14" s="25">
        <v>0.3</v>
      </c>
      <c r="E14" s="3">
        <f t="shared" si="0"/>
        <v>9.2000000000000028</v>
      </c>
      <c r="F14" s="40">
        <v>2.3148148148148146E-4</v>
      </c>
      <c r="G14" s="11">
        <f t="shared" si="2"/>
        <v>1.1168981481481481E-2</v>
      </c>
      <c r="H14" s="41">
        <v>5.2083333333333333E-4</v>
      </c>
    </row>
    <row r="15" spans="1:14" ht="78" x14ac:dyDescent="0.2">
      <c r="A15" s="15">
        <f t="shared" si="1"/>
        <v>0.33541666666666703</v>
      </c>
      <c r="B15" s="3" t="s">
        <v>24</v>
      </c>
      <c r="C15" s="24" t="s">
        <v>88</v>
      </c>
      <c r="D15" s="25">
        <v>0.4</v>
      </c>
      <c r="E15" s="3">
        <f t="shared" si="0"/>
        <v>9.6000000000000032</v>
      </c>
      <c r="F15" s="40">
        <v>2.8935185185185189E-4</v>
      </c>
      <c r="G15" s="11">
        <f t="shared" si="2"/>
        <v>1.1979166666666666E-2</v>
      </c>
      <c r="H15" s="41">
        <v>5.2083333333333333E-4</v>
      </c>
    </row>
    <row r="16" spans="1:14" ht="39" x14ac:dyDescent="0.2">
      <c r="A16" s="15">
        <f>A15+F16+H16</f>
        <v>0.33651620370370405</v>
      </c>
      <c r="B16" s="4" t="s">
        <v>11</v>
      </c>
      <c r="C16" s="38" t="s">
        <v>65</v>
      </c>
      <c r="D16" s="25">
        <v>1.6</v>
      </c>
      <c r="E16" s="3">
        <f>E15+D16</f>
        <v>11.200000000000003</v>
      </c>
      <c r="F16" s="40">
        <v>1.0995370370370371E-3</v>
      </c>
      <c r="G16" s="11">
        <f>G15+H15+F16</f>
        <v>1.3599537037037037E-2</v>
      </c>
      <c r="H16" s="16"/>
    </row>
    <row r="17" spans="1:8" ht="40" thickBot="1" x14ac:dyDescent="0.25">
      <c r="A17" s="17"/>
      <c r="B17" s="9"/>
      <c r="C17" s="26" t="s">
        <v>5</v>
      </c>
      <c r="D17" s="27" t="s">
        <v>7</v>
      </c>
      <c r="E17" s="28">
        <f>E16</f>
        <v>11.200000000000003</v>
      </c>
      <c r="F17" s="29" t="s">
        <v>6</v>
      </c>
      <c r="G17" s="30">
        <f>G16</f>
        <v>1.3599537037037037E-2</v>
      </c>
      <c r="H17" s="31"/>
    </row>
    <row r="18" spans="1:8" ht="124" customHeight="1" thickBot="1" x14ac:dyDescent="0.25">
      <c r="A18" s="51" t="s">
        <v>34</v>
      </c>
      <c r="B18" s="52"/>
      <c r="C18" s="52"/>
      <c r="D18" s="52"/>
      <c r="E18" s="52"/>
      <c r="F18" s="52"/>
      <c r="G18" s="52"/>
      <c r="H18" s="53"/>
    </row>
    <row r="19" spans="1:8" ht="147" customHeight="1" thickBot="1" x14ac:dyDescent="0.25">
      <c r="A19" s="32" t="s">
        <v>2</v>
      </c>
      <c r="B19" s="33"/>
      <c r="C19" s="34" t="s">
        <v>3</v>
      </c>
      <c r="D19" s="35" t="s">
        <v>9</v>
      </c>
      <c r="E19" s="35" t="s">
        <v>10</v>
      </c>
      <c r="F19" s="35" t="s">
        <v>4</v>
      </c>
      <c r="G19" s="36" t="s">
        <v>8</v>
      </c>
      <c r="H19" s="37" t="s">
        <v>14</v>
      </c>
    </row>
    <row r="20" spans="1:8" ht="39" x14ac:dyDescent="0.2">
      <c r="A20" s="39">
        <v>0.55208333333333337</v>
      </c>
      <c r="B20" s="2" t="s">
        <v>12</v>
      </c>
      <c r="C20" s="23" t="s">
        <v>65</v>
      </c>
      <c r="D20" s="43">
        <v>0</v>
      </c>
      <c r="E20" s="7">
        <v>0</v>
      </c>
      <c r="F20" s="12" t="s">
        <v>0</v>
      </c>
      <c r="G20" s="13" t="s">
        <v>0</v>
      </c>
      <c r="H20" s="14"/>
    </row>
    <row r="21" spans="1:8" ht="39" x14ac:dyDescent="0.2">
      <c r="A21" s="15">
        <f>A20+F21+H21</f>
        <v>0.55347222222222225</v>
      </c>
      <c r="B21" s="3" t="s">
        <v>13</v>
      </c>
      <c r="C21" s="24" t="s">
        <v>101</v>
      </c>
      <c r="D21" s="25">
        <v>1.2</v>
      </c>
      <c r="E21" s="3">
        <f>D21</f>
        <v>1.2</v>
      </c>
      <c r="F21" s="40">
        <v>8.6805555555555551E-4</v>
      </c>
      <c r="G21" s="11">
        <f>F21</f>
        <v>8.6805555555555551E-4</v>
      </c>
      <c r="H21" s="41">
        <v>5.2083333333333333E-4</v>
      </c>
    </row>
    <row r="22" spans="1:8" ht="39" x14ac:dyDescent="0.2">
      <c r="A22" s="15">
        <f>A21+F22+H22</f>
        <v>0.5541666666666667</v>
      </c>
      <c r="B22" s="3" t="s">
        <v>15</v>
      </c>
      <c r="C22" s="24" t="s">
        <v>93</v>
      </c>
      <c r="D22" s="25">
        <v>0.2</v>
      </c>
      <c r="E22" s="3">
        <f t="shared" ref="E22:E31" si="3">E21+D22</f>
        <v>1.4</v>
      </c>
      <c r="F22" s="40">
        <v>1.7361111111111112E-4</v>
      </c>
      <c r="G22" s="11">
        <f>G21+H21+F22</f>
        <v>1.5624999999999999E-3</v>
      </c>
      <c r="H22" s="41">
        <v>5.2083333333333333E-4</v>
      </c>
    </row>
    <row r="23" spans="1:8" ht="39" x14ac:dyDescent="0.2">
      <c r="A23" s="15">
        <f>A22+F23+H23</f>
        <v>0.55503472222222228</v>
      </c>
      <c r="B23" s="3" t="s">
        <v>16</v>
      </c>
      <c r="C23" s="24" t="s">
        <v>102</v>
      </c>
      <c r="D23" s="25">
        <v>0.5</v>
      </c>
      <c r="E23" s="3">
        <f t="shared" si="3"/>
        <v>1.9</v>
      </c>
      <c r="F23" s="40">
        <v>3.4722222222222224E-4</v>
      </c>
      <c r="G23" s="11">
        <f>G22+H22+F23</f>
        <v>2.4305555555555556E-3</v>
      </c>
      <c r="H23" s="41">
        <v>5.2083333333333333E-4</v>
      </c>
    </row>
    <row r="24" spans="1:8" ht="78" x14ac:dyDescent="0.2">
      <c r="A24" s="15">
        <f t="shared" ref="A24:A31" si="4">A23+F24+H24</f>
        <v>0.55694444444444446</v>
      </c>
      <c r="B24" s="3" t="s">
        <v>17</v>
      </c>
      <c r="C24" s="24" t="s">
        <v>94</v>
      </c>
      <c r="D24" s="25">
        <v>2</v>
      </c>
      <c r="E24" s="3">
        <f t="shared" si="3"/>
        <v>3.9</v>
      </c>
      <c r="F24" s="40">
        <v>1.3888888888888889E-3</v>
      </c>
      <c r="G24" s="11">
        <f>G23+H23+F24</f>
        <v>4.340277777777778E-3</v>
      </c>
      <c r="H24" s="41">
        <v>5.2083333333333333E-4</v>
      </c>
    </row>
    <row r="25" spans="1:8" ht="78" x14ac:dyDescent="0.2">
      <c r="A25" s="15">
        <f t="shared" si="4"/>
        <v>0.55815972222222221</v>
      </c>
      <c r="B25" s="3" t="s">
        <v>18</v>
      </c>
      <c r="C25" s="24" t="s">
        <v>103</v>
      </c>
      <c r="D25" s="25">
        <v>1</v>
      </c>
      <c r="E25" s="3">
        <f t="shared" si="3"/>
        <v>4.9000000000000004</v>
      </c>
      <c r="F25" s="40">
        <v>6.9444444444444447E-4</v>
      </c>
      <c r="G25" s="11">
        <f t="shared" ref="G25:G31" si="5">G24+H24+F25</f>
        <v>5.5555555555555558E-3</v>
      </c>
      <c r="H25" s="41">
        <v>5.2083333333333333E-4</v>
      </c>
    </row>
    <row r="26" spans="1:8" ht="39" x14ac:dyDescent="0.2">
      <c r="A26" s="15">
        <f t="shared" si="4"/>
        <v>0.56215277777777772</v>
      </c>
      <c r="B26" s="3" t="s">
        <v>19</v>
      </c>
      <c r="C26" s="24" t="s">
        <v>65</v>
      </c>
      <c r="D26" s="25">
        <v>5</v>
      </c>
      <c r="E26" s="3">
        <f t="shared" si="3"/>
        <v>9.9</v>
      </c>
      <c r="F26" s="40">
        <v>3.472222222222222E-3</v>
      </c>
      <c r="G26" s="11">
        <f t="shared" si="5"/>
        <v>9.5486111111111119E-3</v>
      </c>
      <c r="H26" s="41">
        <v>5.2083333333333333E-4</v>
      </c>
    </row>
    <row r="27" spans="1:8" ht="39" x14ac:dyDescent="0.2">
      <c r="A27" s="15">
        <f t="shared" si="4"/>
        <v>0.56354166666666661</v>
      </c>
      <c r="B27" s="3" t="s">
        <v>20</v>
      </c>
      <c r="C27" s="24" t="s">
        <v>99</v>
      </c>
      <c r="D27" s="25">
        <v>1.2</v>
      </c>
      <c r="E27" s="3">
        <f t="shared" si="3"/>
        <v>11.1</v>
      </c>
      <c r="F27" s="40">
        <v>8.6805555555555551E-4</v>
      </c>
      <c r="G27" s="11">
        <f t="shared" si="5"/>
        <v>1.0937500000000001E-2</v>
      </c>
      <c r="H27" s="41">
        <v>5.2083333333333333E-4</v>
      </c>
    </row>
    <row r="28" spans="1:8" ht="39" x14ac:dyDescent="0.2">
      <c r="A28" s="15">
        <f t="shared" si="4"/>
        <v>0.56429398148148135</v>
      </c>
      <c r="B28" s="3" t="s">
        <v>21</v>
      </c>
      <c r="C28" s="24" t="s">
        <v>90</v>
      </c>
      <c r="D28" s="25">
        <v>0.3</v>
      </c>
      <c r="E28" s="3">
        <f t="shared" si="3"/>
        <v>11.4</v>
      </c>
      <c r="F28" s="40">
        <v>2.3148148148148146E-4</v>
      </c>
      <c r="G28" s="11">
        <f t="shared" si="5"/>
        <v>1.1689814814814816E-2</v>
      </c>
      <c r="H28" s="41">
        <v>5.2083333333333333E-4</v>
      </c>
    </row>
    <row r="29" spans="1:8" ht="78" x14ac:dyDescent="0.2">
      <c r="A29" s="15">
        <f t="shared" si="4"/>
        <v>0.5655092592592591</v>
      </c>
      <c r="B29" s="3" t="s">
        <v>22</v>
      </c>
      <c r="C29" s="24" t="s">
        <v>100</v>
      </c>
      <c r="D29" s="25">
        <v>1</v>
      </c>
      <c r="E29" s="3">
        <f t="shared" si="3"/>
        <v>12.4</v>
      </c>
      <c r="F29" s="40">
        <v>6.9444444444444447E-4</v>
      </c>
      <c r="G29" s="11">
        <f t="shared" si="5"/>
        <v>1.2905092592592593E-2</v>
      </c>
      <c r="H29" s="41">
        <v>5.2083333333333333E-4</v>
      </c>
    </row>
    <row r="30" spans="1:8" ht="78" x14ac:dyDescent="0.2">
      <c r="A30" s="15">
        <f t="shared" si="4"/>
        <v>0.56637731481481468</v>
      </c>
      <c r="B30" s="3" t="s">
        <v>23</v>
      </c>
      <c r="C30" s="24" t="s">
        <v>86</v>
      </c>
      <c r="D30" s="25">
        <v>0.5</v>
      </c>
      <c r="E30" s="3">
        <f t="shared" si="3"/>
        <v>12.9</v>
      </c>
      <c r="F30" s="40">
        <v>3.4722222222222224E-4</v>
      </c>
      <c r="G30" s="11">
        <f t="shared" si="5"/>
        <v>1.3773148148148149E-2</v>
      </c>
      <c r="H30" s="41">
        <v>5.2083333333333333E-4</v>
      </c>
    </row>
    <row r="31" spans="1:8" ht="78" x14ac:dyDescent="0.2">
      <c r="A31" s="15">
        <f t="shared" si="4"/>
        <v>0.56712962962962943</v>
      </c>
      <c r="B31" s="3" t="s">
        <v>24</v>
      </c>
      <c r="C31" s="24" t="s">
        <v>87</v>
      </c>
      <c r="D31" s="25">
        <v>0.3</v>
      </c>
      <c r="E31" s="3">
        <f t="shared" si="3"/>
        <v>13.200000000000001</v>
      </c>
      <c r="F31" s="40">
        <v>2.3148148148148146E-4</v>
      </c>
      <c r="G31" s="11">
        <f t="shared" si="5"/>
        <v>1.4525462962962964E-2</v>
      </c>
      <c r="H31" s="41">
        <v>5.2083333333333333E-4</v>
      </c>
    </row>
    <row r="32" spans="1:8" ht="78" x14ac:dyDescent="0.2">
      <c r="A32" s="15">
        <f>A31+F32+H32</f>
        <v>0.56741898148148129</v>
      </c>
      <c r="B32" s="4" t="s">
        <v>11</v>
      </c>
      <c r="C32" s="38" t="s">
        <v>88</v>
      </c>
      <c r="D32" s="25">
        <v>0.4</v>
      </c>
      <c r="E32" s="3">
        <f>E31+D32</f>
        <v>13.600000000000001</v>
      </c>
      <c r="F32" s="40">
        <v>2.8935185185185189E-4</v>
      </c>
      <c r="G32" s="11">
        <f>G31+H31+F32</f>
        <v>1.5335648148148149E-2</v>
      </c>
      <c r="H32" s="16"/>
    </row>
    <row r="33" spans="1:8" ht="40" thickBot="1" x14ac:dyDescent="0.25">
      <c r="A33" s="17"/>
      <c r="B33" s="9"/>
      <c r="C33" s="26" t="s">
        <v>5</v>
      </c>
      <c r="D33" s="27" t="s">
        <v>7</v>
      </c>
      <c r="E33" s="28">
        <f>E32</f>
        <v>13.600000000000001</v>
      </c>
      <c r="F33" s="29" t="s">
        <v>6</v>
      </c>
      <c r="G33" s="30">
        <f>G32</f>
        <v>1.5335648148148149E-2</v>
      </c>
      <c r="H33" s="42"/>
    </row>
  </sheetData>
  <mergeCells count="3">
    <mergeCell ref="A2:H2"/>
    <mergeCell ref="A18:H18"/>
    <mergeCell ref="A1:H1"/>
  </mergeCells>
  <printOptions horizontalCentered="1"/>
  <pageMargins left="0.23622047244094491" right="0.23622047244094491" top="0.98425196850393704" bottom="0" header="0.31496062992125984" footer="0.31496062992125984"/>
  <pageSetup paperSize="9" scale="3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FE8CC-35F3-1E43-A41C-197E96D5A35A}">
  <dimension ref="A1:N29"/>
  <sheetViews>
    <sheetView showGridLines="0" topLeftCell="A23" zoomScale="48" zoomScaleNormal="48" zoomScaleSheetLayoutView="44" workbookViewId="0">
      <selection activeCell="E29" activeCellId="1" sqref="E15 E29"/>
    </sheetView>
  </sheetViews>
  <sheetFormatPr baseColWidth="10" defaultColWidth="8.83203125" defaultRowHeight="38" x14ac:dyDescent="0.2"/>
  <cols>
    <col min="1" max="1" width="24.5" style="8" customWidth="1"/>
    <col min="2" max="2" width="115.1640625" style="1" customWidth="1"/>
    <col min="3" max="3" width="72.83203125" style="1" customWidth="1"/>
    <col min="4" max="5" width="24.83203125" style="1" customWidth="1"/>
    <col min="6" max="6" width="28" style="6" customWidth="1"/>
    <col min="7" max="7" width="27.1640625" style="6" customWidth="1"/>
    <col min="8" max="8" width="18.83203125" style="5" customWidth="1"/>
    <col min="9" max="9" width="8.83203125" style="1"/>
    <col min="10" max="10" width="17" style="1" bestFit="1" customWidth="1"/>
    <col min="11" max="16384" width="8.83203125" style="1"/>
  </cols>
  <sheetData>
    <row r="1" spans="1:14" ht="279" customHeight="1" thickBot="1" x14ac:dyDescent="0.25">
      <c r="A1" s="48" t="s">
        <v>92</v>
      </c>
      <c r="B1" s="49"/>
      <c r="C1" s="49"/>
      <c r="D1" s="49"/>
      <c r="E1" s="49"/>
      <c r="F1" s="49"/>
      <c r="G1" s="49"/>
      <c r="H1" s="50"/>
    </row>
    <row r="2" spans="1:14" ht="124" customHeight="1" thickBot="1" x14ac:dyDescent="0.25">
      <c r="A2" s="51" t="s">
        <v>35</v>
      </c>
      <c r="B2" s="52"/>
      <c r="C2" s="52"/>
      <c r="D2" s="52"/>
      <c r="E2" s="52"/>
      <c r="F2" s="52"/>
      <c r="G2" s="52"/>
      <c r="H2" s="53"/>
    </row>
    <row r="3" spans="1:14" ht="147" customHeight="1" thickBot="1" x14ac:dyDescent="0.25">
      <c r="A3" s="18" t="s">
        <v>1</v>
      </c>
      <c r="B3" s="19"/>
      <c r="C3" s="20" t="s">
        <v>3</v>
      </c>
      <c r="D3" s="21" t="s">
        <v>29</v>
      </c>
      <c r="E3" s="21" t="s">
        <v>30</v>
      </c>
      <c r="F3" s="21" t="s">
        <v>33</v>
      </c>
      <c r="G3" s="21" t="s">
        <v>31</v>
      </c>
      <c r="H3" s="22" t="s">
        <v>32</v>
      </c>
      <c r="N3" s="10"/>
    </row>
    <row r="4" spans="1:14" ht="78" x14ac:dyDescent="0.2">
      <c r="A4" s="39">
        <v>0.30555555555555552</v>
      </c>
      <c r="B4" s="2" t="s">
        <v>12</v>
      </c>
      <c r="C4" s="23" t="s">
        <v>85</v>
      </c>
      <c r="D4" s="43">
        <v>0</v>
      </c>
      <c r="E4" s="7">
        <v>0</v>
      </c>
      <c r="F4" s="12" t="s">
        <v>0</v>
      </c>
      <c r="G4" s="13" t="s">
        <v>0</v>
      </c>
      <c r="H4" s="14"/>
    </row>
    <row r="5" spans="1:14" ht="78" x14ac:dyDescent="0.2">
      <c r="A5" s="15">
        <f>A4+F5+H5</f>
        <v>0.3064236111111111</v>
      </c>
      <c r="B5" s="3" t="s">
        <v>15</v>
      </c>
      <c r="C5" s="24" t="s">
        <v>86</v>
      </c>
      <c r="D5" s="25">
        <v>0.5</v>
      </c>
      <c r="E5" s="3">
        <f>D5</f>
        <v>0.5</v>
      </c>
      <c r="F5" s="40">
        <v>3.4722222222222224E-4</v>
      </c>
      <c r="G5" s="11">
        <f>F5</f>
        <v>3.4722222222222224E-4</v>
      </c>
      <c r="H5" s="41">
        <v>5.2083333333333333E-4</v>
      </c>
    </row>
    <row r="6" spans="1:14" ht="78" x14ac:dyDescent="0.2">
      <c r="A6" s="15">
        <f>A5+F6+H6</f>
        <v>0.30717592592592596</v>
      </c>
      <c r="B6" s="3" t="s">
        <v>16</v>
      </c>
      <c r="C6" s="24" t="s">
        <v>87</v>
      </c>
      <c r="D6" s="25">
        <v>0.3</v>
      </c>
      <c r="E6" s="3">
        <f t="shared" ref="E6:E13" si="0">E5+D6</f>
        <v>0.8</v>
      </c>
      <c r="F6" s="40">
        <v>2.3148148148148146E-4</v>
      </c>
      <c r="G6" s="11">
        <f>G5+H5+F6</f>
        <v>1.0995370370370369E-3</v>
      </c>
      <c r="H6" s="41">
        <v>5.2083333333333333E-4</v>
      </c>
    </row>
    <row r="7" spans="1:14" ht="78" x14ac:dyDescent="0.2">
      <c r="A7" s="15">
        <f t="shared" ref="A7:A13" si="1">A6+F7+H7</f>
        <v>0.30798611111111118</v>
      </c>
      <c r="B7" s="3" t="s">
        <v>17</v>
      </c>
      <c r="C7" s="24" t="s">
        <v>88</v>
      </c>
      <c r="D7" s="25">
        <v>0.4</v>
      </c>
      <c r="E7" s="3">
        <f t="shared" si="0"/>
        <v>1.2000000000000002</v>
      </c>
      <c r="F7" s="40">
        <v>2.8935185185185189E-4</v>
      </c>
      <c r="G7" s="11">
        <f>G6+H6+F7</f>
        <v>1.9097222222222219E-3</v>
      </c>
      <c r="H7" s="41">
        <v>5.2083333333333333E-4</v>
      </c>
    </row>
    <row r="8" spans="1:14" ht="45" customHeight="1" x14ac:dyDescent="0.2">
      <c r="A8" s="15">
        <f>A7+F8+H8</f>
        <v>0.30885416666666676</v>
      </c>
      <c r="B8" s="3" t="s">
        <v>19</v>
      </c>
      <c r="C8" s="24" t="s">
        <v>80</v>
      </c>
      <c r="D8" s="25">
        <v>0.5</v>
      </c>
      <c r="E8" s="3">
        <f>E7+D8</f>
        <v>1.7000000000000002</v>
      </c>
      <c r="F8" s="40">
        <v>3.4722222222222224E-4</v>
      </c>
      <c r="G8" s="11">
        <f>G7+H7+F8</f>
        <v>2.7777777777777775E-3</v>
      </c>
      <c r="H8" s="41">
        <v>5.2083333333333333E-4</v>
      </c>
    </row>
    <row r="9" spans="1:14" ht="78" x14ac:dyDescent="0.2">
      <c r="A9" s="15">
        <f t="shared" si="1"/>
        <v>0.31232638888888903</v>
      </c>
      <c r="B9" s="3" t="s">
        <v>20</v>
      </c>
      <c r="C9" s="24" t="s">
        <v>89</v>
      </c>
      <c r="D9" s="25">
        <v>4.2</v>
      </c>
      <c r="E9" s="3">
        <f t="shared" si="0"/>
        <v>5.9</v>
      </c>
      <c r="F9" s="40">
        <v>2.9513888888888888E-3</v>
      </c>
      <c r="G9" s="11">
        <f t="shared" ref="G9:G13" si="2">G8+H8+F9</f>
        <v>6.2499999999999995E-3</v>
      </c>
      <c r="H9" s="41">
        <v>5.2083333333333333E-4</v>
      </c>
    </row>
    <row r="10" spans="1:14" ht="45" customHeight="1" x14ac:dyDescent="0.2">
      <c r="A10" s="15">
        <f t="shared" si="1"/>
        <v>0.31354166666666683</v>
      </c>
      <c r="B10" s="3" t="s">
        <v>21</v>
      </c>
      <c r="C10" s="24" t="s">
        <v>81</v>
      </c>
      <c r="D10" s="25">
        <v>1</v>
      </c>
      <c r="E10" s="3">
        <f t="shared" si="0"/>
        <v>6.9</v>
      </c>
      <c r="F10" s="40">
        <v>6.9444444444444447E-4</v>
      </c>
      <c r="G10" s="11">
        <f t="shared" si="2"/>
        <v>7.4652777777777773E-3</v>
      </c>
      <c r="H10" s="41">
        <v>5.2083333333333333E-4</v>
      </c>
    </row>
    <row r="11" spans="1:14" ht="78" x14ac:dyDescent="0.2">
      <c r="A11" s="15">
        <f t="shared" si="1"/>
        <v>0.31579861111111129</v>
      </c>
      <c r="B11" s="3" t="s">
        <v>22</v>
      </c>
      <c r="C11" s="24" t="s">
        <v>82</v>
      </c>
      <c r="D11" s="25">
        <v>2.5</v>
      </c>
      <c r="E11" s="3">
        <f t="shared" si="0"/>
        <v>9.4</v>
      </c>
      <c r="F11" s="40">
        <v>1.736111111111111E-3</v>
      </c>
      <c r="G11" s="11">
        <f t="shared" si="2"/>
        <v>9.7222222222222224E-3</v>
      </c>
      <c r="H11" s="41">
        <v>5.2083333333333333E-4</v>
      </c>
    </row>
    <row r="12" spans="1:14" ht="39" x14ac:dyDescent="0.2">
      <c r="A12" s="15">
        <f t="shared" si="1"/>
        <v>0.31684027777777801</v>
      </c>
      <c r="B12" s="3" t="s">
        <v>23</v>
      </c>
      <c r="C12" s="24" t="s">
        <v>83</v>
      </c>
      <c r="D12" s="25">
        <v>0.8</v>
      </c>
      <c r="E12" s="3">
        <f t="shared" si="0"/>
        <v>10.200000000000001</v>
      </c>
      <c r="F12" s="40">
        <v>5.2083333333333333E-4</v>
      </c>
      <c r="G12" s="11">
        <f t="shared" si="2"/>
        <v>1.0763888888888889E-2</v>
      </c>
      <c r="H12" s="41">
        <v>5.2083333333333333E-4</v>
      </c>
    </row>
    <row r="13" spans="1:14" ht="45" customHeight="1" x14ac:dyDescent="0.2">
      <c r="A13" s="15">
        <f t="shared" si="1"/>
        <v>0.3184606481481484</v>
      </c>
      <c r="B13" s="3" t="s">
        <v>24</v>
      </c>
      <c r="C13" s="24" t="s">
        <v>66</v>
      </c>
      <c r="D13" s="25">
        <v>1.6</v>
      </c>
      <c r="E13" s="3">
        <f t="shared" si="0"/>
        <v>11.8</v>
      </c>
      <c r="F13" s="40">
        <v>1.0995370370370371E-3</v>
      </c>
      <c r="G13" s="11">
        <f t="shared" si="2"/>
        <v>1.238425925925926E-2</v>
      </c>
      <c r="H13" s="41">
        <v>5.2083333333333333E-4</v>
      </c>
    </row>
    <row r="14" spans="1:14" ht="39" x14ac:dyDescent="0.2">
      <c r="A14" s="15">
        <f>A13+F14+H14</f>
        <v>0.31880787037037062</v>
      </c>
      <c r="B14" s="4" t="s">
        <v>11</v>
      </c>
      <c r="C14" s="38" t="s">
        <v>84</v>
      </c>
      <c r="D14" s="25">
        <v>0.5</v>
      </c>
      <c r="E14" s="3">
        <f>E13+D14</f>
        <v>12.3</v>
      </c>
      <c r="F14" s="40">
        <v>3.4722222222222224E-4</v>
      </c>
      <c r="G14" s="11">
        <f>G13+H13+F14</f>
        <v>1.3252314814814816E-2</v>
      </c>
      <c r="H14" s="16"/>
    </row>
    <row r="15" spans="1:14" ht="40" thickBot="1" x14ac:dyDescent="0.25">
      <c r="A15" s="17"/>
      <c r="B15" s="9"/>
      <c r="C15" s="26" t="s">
        <v>5</v>
      </c>
      <c r="D15" s="27" t="s">
        <v>7</v>
      </c>
      <c r="E15" s="28">
        <f>E14</f>
        <v>12.3</v>
      </c>
      <c r="F15" s="29" t="s">
        <v>6</v>
      </c>
      <c r="G15" s="30">
        <f>G14</f>
        <v>1.3252314814814816E-2</v>
      </c>
      <c r="H15" s="31"/>
    </row>
    <row r="16" spans="1:14" ht="124" customHeight="1" thickBot="1" x14ac:dyDescent="0.25">
      <c r="A16" s="51" t="s">
        <v>34</v>
      </c>
      <c r="B16" s="52"/>
      <c r="C16" s="52"/>
      <c r="D16" s="52"/>
      <c r="E16" s="52"/>
      <c r="F16" s="52"/>
      <c r="G16" s="52"/>
      <c r="H16" s="53"/>
    </row>
    <row r="17" spans="1:8" ht="147" customHeight="1" thickBot="1" x14ac:dyDescent="0.25">
      <c r="A17" s="32" t="s">
        <v>2</v>
      </c>
      <c r="B17" s="33"/>
      <c r="C17" s="34" t="s">
        <v>3</v>
      </c>
      <c r="D17" s="35" t="s">
        <v>9</v>
      </c>
      <c r="E17" s="35" t="s">
        <v>10</v>
      </c>
      <c r="F17" s="35" t="s">
        <v>4</v>
      </c>
      <c r="G17" s="36" t="s">
        <v>8</v>
      </c>
      <c r="H17" s="37" t="s">
        <v>14</v>
      </c>
    </row>
    <row r="18" spans="1:8" ht="39" x14ac:dyDescent="0.2">
      <c r="A18" s="39">
        <v>0.53819444444444442</v>
      </c>
      <c r="B18" s="2" t="s">
        <v>12</v>
      </c>
      <c r="C18" s="23" t="s">
        <v>84</v>
      </c>
      <c r="D18" s="43">
        <v>0</v>
      </c>
      <c r="E18" s="7">
        <v>0</v>
      </c>
      <c r="F18" s="12" t="s">
        <v>0</v>
      </c>
      <c r="G18" s="13" t="s">
        <v>0</v>
      </c>
      <c r="H18" s="14"/>
    </row>
    <row r="19" spans="1:8" ht="39" x14ac:dyDescent="0.2">
      <c r="A19" s="15">
        <f>A18+F19+H19</f>
        <v>0.54010416666666661</v>
      </c>
      <c r="B19" s="3" t="s">
        <v>13</v>
      </c>
      <c r="C19" s="24" t="s">
        <v>80</v>
      </c>
      <c r="D19" s="25">
        <v>2</v>
      </c>
      <c r="E19" s="3">
        <f>D19</f>
        <v>2</v>
      </c>
      <c r="F19" s="40">
        <v>1.3888888888888889E-3</v>
      </c>
      <c r="G19" s="11">
        <f>F19</f>
        <v>1.3888888888888889E-3</v>
      </c>
      <c r="H19" s="41">
        <v>5.2083333333333333E-4</v>
      </c>
    </row>
    <row r="20" spans="1:8" ht="39" x14ac:dyDescent="0.2">
      <c r="A20" s="15">
        <f>A19+F20+H20</f>
        <v>0.54085648148148135</v>
      </c>
      <c r="B20" s="3" t="s">
        <v>15</v>
      </c>
      <c r="C20" s="24" t="s">
        <v>90</v>
      </c>
      <c r="D20" s="25">
        <v>0.3</v>
      </c>
      <c r="E20" s="3">
        <f t="shared" ref="E20:E27" si="3">E19+D20</f>
        <v>2.2999999999999998</v>
      </c>
      <c r="F20" s="40">
        <v>2.3148148148148146E-4</v>
      </c>
      <c r="G20" s="11">
        <f>G19+H19+F20</f>
        <v>2.1412037037037038E-3</v>
      </c>
      <c r="H20" s="41">
        <v>5.2083333333333333E-4</v>
      </c>
    </row>
    <row r="21" spans="1:8" ht="78" x14ac:dyDescent="0.2">
      <c r="A21" s="15">
        <f>A20+F21+H21</f>
        <v>0.5420717592592591</v>
      </c>
      <c r="B21" s="3" t="s">
        <v>16</v>
      </c>
      <c r="C21" s="24" t="s">
        <v>85</v>
      </c>
      <c r="D21" s="25">
        <v>1</v>
      </c>
      <c r="E21" s="3">
        <f t="shared" si="3"/>
        <v>3.3</v>
      </c>
      <c r="F21" s="40">
        <v>6.9444444444444447E-4</v>
      </c>
      <c r="G21" s="11">
        <f>G20+H20+F21</f>
        <v>3.3564814814814816E-3</v>
      </c>
      <c r="H21" s="41">
        <v>5.2083333333333333E-4</v>
      </c>
    </row>
    <row r="22" spans="1:8" ht="78" x14ac:dyDescent="0.2">
      <c r="A22" s="15">
        <f t="shared" ref="A22:A27" si="4">A21+F22+H22</f>
        <v>0.54293981481481468</v>
      </c>
      <c r="B22" s="3" t="s">
        <v>17</v>
      </c>
      <c r="C22" s="24" t="s">
        <v>86</v>
      </c>
      <c r="D22" s="25">
        <v>0.5</v>
      </c>
      <c r="E22" s="3">
        <f t="shared" si="3"/>
        <v>3.8</v>
      </c>
      <c r="F22" s="40">
        <v>3.4722222222222224E-4</v>
      </c>
      <c r="G22" s="11">
        <f>G21+H21+F22</f>
        <v>4.2245370370370371E-3</v>
      </c>
      <c r="H22" s="41">
        <v>5.2083333333333333E-4</v>
      </c>
    </row>
    <row r="23" spans="1:8" ht="78" x14ac:dyDescent="0.2">
      <c r="A23" s="15">
        <f t="shared" si="4"/>
        <v>0.54369212962962943</v>
      </c>
      <c r="B23" s="3" t="s">
        <v>18</v>
      </c>
      <c r="C23" s="24" t="s">
        <v>87</v>
      </c>
      <c r="D23" s="25">
        <v>0.3</v>
      </c>
      <c r="E23" s="3">
        <f t="shared" si="3"/>
        <v>4.0999999999999996</v>
      </c>
      <c r="F23" s="40">
        <v>2.3148148148148146E-4</v>
      </c>
      <c r="G23" s="11">
        <f t="shared" ref="G23:G27" si="5">G22+H22+F23</f>
        <v>4.9768518518518521E-3</v>
      </c>
      <c r="H23" s="41">
        <v>5.2083333333333333E-4</v>
      </c>
    </row>
    <row r="24" spans="1:8" ht="78" x14ac:dyDescent="0.2">
      <c r="A24" s="15">
        <f t="shared" si="4"/>
        <v>0.54450231481481459</v>
      </c>
      <c r="B24" s="3" t="s">
        <v>19</v>
      </c>
      <c r="C24" s="24" t="s">
        <v>88</v>
      </c>
      <c r="D24" s="25">
        <v>0.4</v>
      </c>
      <c r="E24" s="3">
        <f t="shared" si="3"/>
        <v>4.5</v>
      </c>
      <c r="F24" s="40">
        <v>2.8935185185185189E-4</v>
      </c>
      <c r="G24" s="11">
        <f t="shared" si="5"/>
        <v>5.7870370370370376E-3</v>
      </c>
      <c r="H24" s="41">
        <v>5.2083333333333333E-4</v>
      </c>
    </row>
    <row r="25" spans="1:8" ht="78" x14ac:dyDescent="0.2">
      <c r="A25" s="15">
        <f t="shared" si="4"/>
        <v>0.54675925925925906</v>
      </c>
      <c r="B25" s="3" t="s">
        <v>20</v>
      </c>
      <c r="C25" s="24" t="s">
        <v>82</v>
      </c>
      <c r="D25" s="25">
        <v>2.5</v>
      </c>
      <c r="E25" s="3">
        <f t="shared" si="3"/>
        <v>7</v>
      </c>
      <c r="F25" s="40">
        <v>1.736111111111111E-3</v>
      </c>
      <c r="G25" s="11">
        <f t="shared" si="5"/>
        <v>8.0439814814814818E-3</v>
      </c>
      <c r="H25" s="41">
        <v>5.2083333333333333E-4</v>
      </c>
    </row>
    <row r="26" spans="1:8" ht="39" x14ac:dyDescent="0.2">
      <c r="A26" s="15">
        <f t="shared" si="4"/>
        <v>0.54780092592592566</v>
      </c>
      <c r="B26" s="3" t="s">
        <v>21</v>
      </c>
      <c r="C26" s="24" t="s">
        <v>83</v>
      </c>
      <c r="D26" s="25">
        <v>0.8</v>
      </c>
      <c r="E26" s="3">
        <f t="shared" si="3"/>
        <v>7.8</v>
      </c>
      <c r="F26" s="40">
        <v>5.2083333333333333E-4</v>
      </c>
      <c r="G26" s="11">
        <f t="shared" si="5"/>
        <v>9.0856481481481483E-3</v>
      </c>
      <c r="H26" s="41">
        <v>5.2083333333333333E-4</v>
      </c>
    </row>
    <row r="27" spans="1:8" ht="39" x14ac:dyDescent="0.2">
      <c r="A27" s="15">
        <f t="shared" si="4"/>
        <v>0.54936342592592569</v>
      </c>
      <c r="B27" s="3" t="s">
        <v>22</v>
      </c>
      <c r="C27" s="24" t="s">
        <v>81</v>
      </c>
      <c r="D27" s="25">
        <v>1.5</v>
      </c>
      <c r="E27" s="3">
        <f t="shared" si="3"/>
        <v>9.3000000000000007</v>
      </c>
      <c r="F27" s="40">
        <v>1.0416666666666667E-3</v>
      </c>
      <c r="G27" s="11">
        <f t="shared" si="5"/>
        <v>1.0648148148148148E-2</v>
      </c>
      <c r="H27" s="41">
        <v>5.2083333333333333E-4</v>
      </c>
    </row>
    <row r="28" spans="1:8" ht="78" x14ac:dyDescent="0.2">
      <c r="A28" s="15">
        <f>A27+F28+H28</f>
        <v>0.5504050925925924</v>
      </c>
      <c r="B28" s="4" t="s">
        <v>11</v>
      </c>
      <c r="C28" s="38" t="s">
        <v>89</v>
      </c>
      <c r="D28" s="25">
        <v>1.5</v>
      </c>
      <c r="E28" s="3">
        <f>E27+D28</f>
        <v>10.8</v>
      </c>
      <c r="F28" s="40">
        <v>1.0416666666666667E-3</v>
      </c>
      <c r="G28" s="11">
        <f>G27+H27+F28</f>
        <v>1.2210648148148148E-2</v>
      </c>
      <c r="H28" s="16"/>
    </row>
    <row r="29" spans="1:8" ht="40" thickBot="1" x14ac:dyDescent="0.25">
      <c r="A29" s="17"/>
      <c r="B29" s="9"/>
      <c r="C29" s="26" t="s">
        <v>5</v>
      </c>
      <c r="D29" s="27" t="s">
        <v>7</v>
      </c>
      <c r="E29" s="28">
        <f>E28</f>
        <v>10.8</v>
      </c>
      <c r="F29" s="29" t="s">
        <v>6</v>
      </c>
      <c r="G29" s="30">
        <f>G28</f>
        <v>1.2210648148148148E-2</v>
      </c>
      <c r="H29" s="42"/>
    </row>
  </sheetData>
  <mergeCells count="3">
    <mergeCell ref="A1:H1"/>
    <mergeCell ref="A2:H2"/>
    <mergeCell ref="A16:H16"/>
  </mergeCells>
  <printOptions horizontalCentered="1"/>
  <pageMargins left="0.23622047244094491" right="0.23622047244094491" top="0.98425196850393704" bottom="0" header="0.31496062992125984" footer="0.31496062992125984"/>
  <pageSetup paperSize="8" scale="3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0C9D0-2D60-44D3-B55D-2C3971E283F4}">
  <sheetPr>
    <pageSetUpPr fitToPage="1"/>
  </sheetPr>
  <dimension ref="A1:N50"/>
  <sheetViews>
    <sheetView showGridLines="0" tabSelected="1" view="pageBreakPreview" topLeftCell="A41" zoomScale="44" zoomScaleNormal="48" zoomScaleSheetLayoutView="44" workbookViewId="0">
      <selection activeCell="E50" activeCellId="1" sqref="E24 E50"/>
    </sheetView>
  </sheetViews>
  <sheetFormatPr baseColWidth="10" defaultColWidth="8.83203125" defaultRowHeight="38" x14ac:dyDescent="0.2"/>
  <cols>
    <col min="1" max="1" width="24.5" style="8" customWidth="1"/>
    <col min="2" max="2" width="55.1640625" style="1" customWidth="1"/>
    <col min="3" max="3" width="72.83203125" style="1" customWidth="1"/>
    <col min="4" max="5" width="24.83203125" style="1" customWidth="1"/>
    <col min="6" max="6" width="28" style="6" customWidth="1"/>
    <col min="7" max="7" width="27.1640625" style="6" customWidth="1"/>
    <col min="8" max="8" width="18.83203125" style="5" customWidth="1"/>
    <col min="9" max="9" width="8.83203125" style="1"/>
    <col min="10" max="10" width="17" style="1" bestFit="1" customWidth="1"/>
    <col min="11" max="16384" width="8.83203125" style="1"/>
  </cols>
  <sheetData>
    <row r="1" spans="1:14" ht="279" customHeight="1" thickBot="1" x14ac:dyDescent="0.25">
      <c r="A1" s="48" t="s">
        <v>104</v>
      </c>
      <c r="B1" s="49"/>
      <c r="C1" s="49"/>
      <c r="D1" s="49"/>
      <c r="E1" s="49"/>
      <c r="F1" s="49"/>
      <c r="G1" s="49"/>
      <c r="H1" s="50"/>
    </row>
    <row r="2" spans="1:14" ht="124" customHeight="1" thickBot="1" x14ac:dyDescent="0.25">
      <c r="A2" s="51" t="s">
        <v>35</v>
      </c>
      <c r="B2" s="52"/>
      <c r="C2" s="52"/>
      <c r="D2" s="52"/>
      <c r="E2" s="52"/>
      <c r="F2" s="52"/>
      <c r="G2" s="52"/>
      <c r="H2" s="53"/>
    </row>
    <row r="3" spans="1:14" ht="147" customHeight="1" thickBot="1" x14ac:dyDescent="0.25">
      <c r="A3" s="18" t="s">
        <v>1</v>
      </c>
      <c r="B3" s="19"/>
      <c r="C3" s="20" t="s">
        <v>3</v>
      </c>
      <c r="D3" s="21" t="s">
        <v>29</v>
      </c>
      <c r="E3" s="21" t="s">
        <v>30</v>
      </c>
      <c r="F3" s="21" t="s">
        <v>33</v>
      </c>
      <c r="G3" s="21" t="s">
        <v>31</v>
      </c>
      <c r="H3" s="22" t="s">
        <v>32</v>
      </c>
      <c r="N3" s="10"/>
    </row>
    <row r="4" spans="1:14" ht="39" x14ac:dyDescent="0.2">
      <c r="A4" s="39">
        <v>0.35416666666666669</v>
      </c>
      <c r="B4" s="2" t="s">
        <v>12</v>
      </c>
      <c r="C4" s="23" t="s">
        <v>105</v>
      </c>
      <c r="D4" s="43">
        <v>0</v>
      </c>
      <c r="E4" s="7">
        <v>0</v>
      </c>
      <c r="F4" s="12" t="s">
        <v>0</v>
      </c>
      <c r="G4" s="13" t="s">
        <v>0</v>
      </c>
      <c r="H4" s="14"/>
    </row>
    <row r="5" spans="1:14" ht="78" x14ac:dyDescent="0.2">
      <c r="A5" s="15">
        <f>$A$4+G5</f>
        <v>0.35555555555555557</v>
      </c>
      <c r="B5" s="3" t="s">
        <v>13</v>
      </c>
      <c r="C5" s="24" t="s">
        <v>106</v>
      </c>
      <c r="D5" s="25">
        <v>3.2</v>
      </c>
      <c r="E5" s="3">
        <f>D5</f>
        <v>3.2</v>
      </c>
      <c r="F5" s="40">
        <v>1.3888888888888889E-3</v>
      </c>
      <c r="G5" s="11">
        <f>F5</f>
        <v>1.3888888888888889E-3</v>
      </c>
      <c r="H5" s="41">
        <v>6.9444444444444447E-4</v>
      </c>
    </row>
    <row r="6" spans="1:14" ht="78" x14ac:dyDescent="0.2">
      <c r="A6" s="15">
        <f t="shared" ref="A6:A23" si="0">$A$4+G6</f>
        <v>0.35694444444444445</v>
      </c>
      <c r="B6" s="3" t="s">
        <v>15</v>
      </c>
      <c r="C6" s="24" t="s">
        <v>107</v>
      </c>
      <c r="D6" s="25">
        <v>1.7</v>
      </c>
      <c r="E6" s="3">
        <f t="shared" ref="E6:E23" si="1">E5+D6</f>
        <v>4.9000000000000004</v>
      </c>
      <c r="F6" s="40">
        <v>6.9444444444444447E-4</v>
      </c>
      <c r="G6" s="11">
        <f>F6+H5+G5</f>
        <v>2.7777777777777779E-3</v>
      </c>
      <c r="H6" s="41">
        <v>6.9444444444444447E-4</v>
      </c>
    </row>
    <row r="7" spans="1:14" ht="39" x14ac:dyDescent="0.2">
      <c r="A7" s="15">
        <f t="shared" si="0"/>
        <v>0.35902777777777778</v>
      </c>
      <c r="B7" s="3" t="s">
        <v>16</v>
      </c>
      <c r="C7" s="24" t="s">
        <v>125</v>
      </c>
      <c r="D7" s="25">
        <v>3</v>
      </c>
      <c r="E7" s="3">
        <v>7.9</v>
      </c>
      <c r="F7" s="40">
        <v>1.3888888888888889E-3</v>
      </c>
      <c r="G7" s="11">
        <f t="shared" ref="G7:G23" si="2">F7+H6+G6</f>
        <v>4.8611111111111112E-3</v>
      </c>
      <c r="H7" s="41">
        <v>6.9444444444444447E-4</v>
      </c>
    </row>
    <row r="8" spans="1:14" ht="39" x14ac:dyDescent="0.2">
      <c r="A8" s="15">
        <f t="shared" si="0"/>
        <v>0.36006944444444444</v>
      </c>
      <c r="B8" s="3" t="s">
        <v>17</v>
      </c>
      <c r="C8" s="24" t="s">
        <v>122</v>
      </c>
      <c r="D8" s="25">
        <v>0.5</v>
      </c>
      <c r="E8" s="3">
        <v>8.4</v>
      </c>
      <c r="F8" s="40">
        <v>3.4722222222222224E-4</v>
      </c>
      <c r="G8" s="11">
        <f t="shared" si="2"/>
        <v>5.9027777777777776E-3</v>
      </c>
      <c r="H8" s="41">
        <v>6.9444444444444447E-4</v>
      </c>
    </row>
    <row r="9" spans="1:14" ht="39" x14ac:dyDescent="0.2">
      <c r="A9" s="15">
        <f t="shared" si="0"/>
        <v>0.36093750000000002</v>
      </c>
      <c r="B9" s="3" t="s">
        <v>18</v>
      </c>
      <c r="C9" s="24" t="s">
        <v>123</v>
      </c>
      <c r="D9" s="25">
        <v>0.3</v>
      </c>
      <c r="E9" s="3">
        <v>8.6999999999999993</v>
      </c>
      <c r="F9" s="40">
        <v>1.7361111111111112E-4</v>
      </c>
      <c r="G9" s="11">
        <f t="shared" si="2"/>
        <v>6.7708333333333336E-3</v>
      </c>
      <c r="H9" s="41">
        <v>6.9444444444444447E-4</v>
      </c>
    </row>
    <row r="10" spans="1:14" ht="78" x14ac:dyDescent="0.2">
      <c r="A10" s="15">
        <f t="shared" si="0"/>
        <v>0.36197916666666669</v>
      </c>
      <c r="B10" s="3" t="s">
        <v>19</v>
      </c>
      <c r="C10" s="24" t="s">
        <v>124</v>
      </c>
      <c r="D10" s="25">
        <v>0.4</v>
      </c>
      <c r="E10" s="3">
        <v>9.1</v>
      </c>
      <c r="F10" s="40">
        <v>3.4722222222222224E-4</v>
      </c>
      <c r="G10" s="11">
        <f t="shared" si="2"/>
        <v>7.8125E-3</v>
      </c>
      <c r="H10" s="41">
        <v>6.9444444444444447E-4</v>
      </c>
    </row>
    <row r="11" spans="1:14" ht="39" x14ac:dyDescent="0.2">
      <c r="A11" s="15">
        <f t="shared" si="0"/>
        <v>0.36336805555555557</v>
      </c>
      <c r="B11" s="3" t="s">
        <v>20</v>
      </c>
      <c r="C11" s="24" t="s">
        <v>108</v>
      </c>
      <c r="D11" s="25">
        <v>1.1000000000000001</v>
      </c>
      <c r="E11" s="3">
        <v>10.199999999999999</v>
      </c>
      <c r="F11" s="40">
        <v>6.9444444444444447E-4</v>
      </c>
      <c r="G11" s="11">
        <f t="shared" si="2"/>
        <v>9.2013888888888892E-3</v>
      </c>
      <c r="H11" s="41">
        <v>6.9444444444444447E-4</v>
      </c>
    </row>
    <row r="12" spans="1:14" ht="45" customHeight="1" x14ac:dyDescent="0.2">
      <c r="A12" s="15">
        <f t="shared" si="0"/>
        <v>0.36440972222222223</v>
      </c>
      <c r="B12" s="3" t="s">
        <v>21</v>
      </c>
      <c r="C12" s="24" t="s">
        <v>37</v>
      </c>
      <c r="D12" s="25">
        <v>0.9</v>
      </c>
      <c r="E12" s="3">
        <f>E11+D12</f>
        <v>11.1</v>
      </c>
      <c r="F12" s="40">
        <v>3.4722222222222224E-4</v>
      </c>
      <c r="G12" s="11">
        <f t="shared" si="2"/>
        <v>1.0243055555555556E-2</v>
      </c>
      <c r="H12" s="41">
        <v>6.9444444444444447E-4</v>
      </c>
    </row>
    <row r="13" spans="1:14" ht="39" x14ac:dyDescent="0.2">
      <c r="A13" s="15">
        <f t="shared" si="0"/>
        <v>0.3654513888888889</v>
      </c>
      <c r="B13" s="3" t="s">
        <v>22</v>
      </c>
      <c r="C13" s="24" t="s">
        <v>57</v>
      </c>
      <c r="D13" s="25">
        <v>0.5</v>
      </c>
      <c r="E13" s="3">
        <f t="shared" si="1"/>
        <v>11.6</v>
      </c>
      <c r="F13" s="40">
        <v>3.4722222222222224E-4</v>
      </c>
      <c r="G13" s="11">
        <f t="shared" si="2"/>
        <v>1.1284722222222222E-2</v>
      </c>
      <c r="H13" s="41">
        <v>6.9444444444444447E-4</v>
      </c>
    </row>
    <row r="14" spans="1:14" ht="78" x14ac:dyDescent="0.2">
      <c r="A14" s="15">
        <f t="shared" si="0"/>
        <v>0.36631944444444448</v>
      </c>
      <c r="B14" s="3" t="s">
        <v>23</v>
      </c>
      <c r="C14" s="24" t="s">
        <v>109</v>
      </c>
      <c r="D14" s="25">
        <v>0.3</v>
      </c>
      <c r="E14" s="3">
        <f t="shared" si="1"/>
        <v>11.9</v>
      </c>
      <c r="F14" s="40">
        <v>1.7361111111111112E-4</v>
      </c>
      <c r="G14" s="11">
        <f t="shared" si="2"/>
        <v>1.2152777777777778E-2</v>
      </c>
      <c r="H14" s="41">
        <v>6.9444444444444447E-4</v>
      </c>
    </row>
    <row r="15" spans="1:14" ht="39" x14ac:dyDescent="0.2">
      <c r="A15" s="15">
        <f t="shared" si="0"/>
        <v>0.36724537037037042</v>
      </c>
      <c r="B15" s="3" t="s">
        <v>24</v>
      </c>
      <c r="C15" s="24" t="s">
        <v>110</v>
      </c>
      <c r="D15" s="25">
        <v>0.5</v>
      </c>
      <c r="E15" s="3">
        <f t="shared" si="1"/>
        <v>12.4</v>
      </c>
      <c r="F15" s="40">
        <v>2.3148148148148146E-4</v>
      </c>
      <c r="G15" s="11">
        <f t="shared" si="2"/>
        <v>1.3078703703703703E-2</v>
      </c>
      <c r="H15" s="41">
        <v>6.9444444444444447E-4</v>
      </c>
    </row>
    <row r="16" spans="1:14" ht="39" x14ac:dyDescent="0.2">
      <c r="A16" s="15">
        <f t="shared" si="0"/>
        <v>0.3681712962962963</v>
      </c>
      <c r="B16" s="3" t="s">
        <v>25</v>
      </c>
      <c r="C16" s="24" t="s">
        <v>111</v>
      </c>
      <c r="D16" s="25">
        <v>0.8</v>
      </c>
      <c r="E16" s="3">
        <f t="shared" si="1"/>
        <v>13.200000000000001</v>
      </c>
      <c r="F16" s="40">
        <v>2.3148148148148146E-4</v>
      </c>
      <c r="G16" s="11">
        <f t="shared" si="2"/>
        <v>1.4004629629629629E-2</v>
      </c>
      <c r="H16" s="41">
        <v>6.9444444444444447E-4</v>
      </c>
    </row>
    <row r="17" spans="1:8" ht="39" x14ac:dyDescent="0.2">
      <c r="A17" s="15">
        <f t="shared" si="0"/>
        <v>0.36909722222222224</v>
      </c>
      <c r="B17" s="3" t="s">
        <v>26</v>
      </c>
      <c r="C17" s="24" t="s">
        <v>72</v>
      </c>
      <c r="D17" s="25">
        <v>0.3</v>
      </c>
      <c r="E17" s="3">
        <f t="shared" si="1"/>
        <v>13.500000000000002</v>
      </c>
      <c r="F17" s="40">
        <v>2.3148148148148146E-4</v>
      </c>
      <c r="G17" s="11">
        <f t="shared" si="2"/>
        <v>1.4930555555555555E-2</v>
      </c>
      <c r="H17" s="41">
        <v>6.9444444444444447E-4</v>
      </c>
    </row>
    <row r="18" spans="1:8" ht="39" x14ac:dyDescent="0.2">
      <c r="A18" s="15">
        <f t="shared" si="0"/>
        <v>0.36996527777777777</v>
      </c>
      <c r="B18" s="3" t="s">
        <v>27</v>
      </c>
      <c r="C18" s="24" t="s">
        <v>74</v>
      </c>
      <c r="D18" s="25">
        <v>0.5</v>
      </c>
      <c r="E18" s="3">
        <f t="shared" si="1"/>
        <v>14.000000000000002</v>
      </c>
      <c r="F18" s="40">
        <v>1.7361111111111112E-4</v>
      </c>
      <c r="G18" s="11">
        <f t="shared" si="2"/>
        <v>1.579861111111111E-2</v>
      </c>
      <c r="H18" s="41">
        <v>6.9444444444444447E-4</v>
      </c>
    </row>
    <row r="19" spans="1:8" ht="39" x14ac:dyDescent="0.2">
      <c r="A19" s="15">
        <f t="shared" si="0"/>
        <v>0.37083333333333335</v>
      </c>
      <c r="B19" s="3" t="s">
        <v>28</v>
      </c>
      <c r="C19" s="24" t="s">
        <v>114</v>
      </c>
      <c r="D19" s="25">
        <v>0.2</v>
      </c>
      <c r="E19" s="3">
        <f t="shared" si="1"/>
        <v>14.200000000000001</v>
      </c>
      <c r="F19" s="40">
        <v>1.7361111111111112E-4</v>
      </c>
      <c r="G19" s="11">
        <f t="shared" si="2"/>
        <v>1.6666666666666666E-2</v>
      </c>
      <c r="H19" s="41">
        <v>6.9444444444444447E-4</v>
      </c>
    </row>
    <row r="20" spans="1:8" ht="78" x14ac:dyDescent="0.2">
      <c r="A20" s="15">
        <f t="shared" si="0"/>
        <v>0.37170138888888893</v>
      </c>
      <c r="B20" s="3" t="s">
        <v>112</v>
      </c>
      <c r="C20" s="24" t="s">
        <v>115</v>
      </c>
      <c r="D20" s="25">
        <v>0.6</v>
      </c>
      <c r="E20" s="3">
        <f t="shared" si="1"/>
        <v>14.8</v>
      </c>
      <c r="F20" s="40">
        <v>1.7361111111111112E-4</v>
      </c>
      <c r="G20" s="11">
        <f t="shared" si="2"/>
        <v>1.7534722222222222E-2</v>
      </c>
      <c r="H20" s="41">
        <v>6.9444444444444447E-4</v>
      </c>
    </row>
    <row r="21" spans="1:8" ht="39" x14ac:dyDescent="0.2">
      <c r="A21" s="15">
        <f t="shared" si="0"/>
        <v>0.37274305555555559</v>
      </c>
      <c r="B21" s="3" t="s">
        <v>113</v>
      </c>
      <c r="C21" s="24" t="s">
        <v>64</v>
      </c>
      <c r="D21" s="25">
        <v>0.8</v>
      </c>
      <c r="E21" s="3">
        <f t="shared" si="1"/>
        <v>15.600000000000001</v>
      </c>
      <c r="F21" s="40">
        <v>3.4722222222222224E-4</v>
      </c>
      <c r="G21" s="11">
        <f t="shared" si="2"/>
        <v>1.8576388888888889E-2</v>
      </c>
      <c r="H21" s="41">
        <v>6.9444444444444447E-4</v>
      </c>
    </row>
    <row r="22" spans="1:8" ht="39" x14ac:dyDescent="0.2">
      <c r="A22" s="15">
        <f t="shared" si="0"/>
        <v>0.37395833333333334</v>
      </c>
      <c r="B22" s="3" t="s">
        <v>121</v>
      </c>
      <c r="C22" s="24" t="s">
        <v>108</v>
      </c>
      <c r="D22" s="25">
        <v>1.1000000000000001</v>
      </c>
      <c r="E22" s="3">
        <f t="shared" si="1"/>
        <v>16.700000000000003</v>
      </c>
      <c r="F22" s="40">
        <v>5.2083333333333333E-4</v>
      </c>
      <c r="G22" s="11">
        <f t="shared" si="2"/>
        <v>1.9791666666666666E-2</v>
      </c>
      <c r="H22" s="41">
        <v>6.9444444444444447E-4</v>
      </c>
    </row>
    <row r="23" spans="1:8" ht="39" x14ac:dyDescent="0.2">
      <c r="A23" s="15">
        <f t="shared" si="0"/>
        <v>0.375</v>
      </c>
      <c r="B23" s="4" t="s">
        <v>11</v>
      </c>
      <c r="C23" s="38" t="s">
        <v>116</v>
      </c>
      <c r="D23" s="25">
        <v>0.7</v>
      </c>
      <c r="E23" s="3">
        <f t="shared" si="1"/>
        <v>17.400000000000002</v>
      </c>
      <c r="F23" s="40">
        <v>3.4722222222222224E-4</v>
      </c>
      <c r="G23" s="11">
        <f t="shared" si="2"/>
        <v>2.0833333333333332E-2</v>
      </c>
      <c r="H23" s="16"/>
    </row>
    <row r="24" spans="1:8" ht="40" thickBot="1" x14ac:dyDescent="0.25">
      <c r="A24" s="17"/>
      <c r="B24" s="9"/>
      <c r="C24" s="26" t="s">
        <v>5</v>
      </c>
      <c r="D24" s="27" t="s">
        <v>7</v>
      </c>
      <c r="E24" s="28">
        <f>E23</f>
        <v>17.400000000000002</v>
      </c>
      <c r="F24" s="29" t="s">
        <v>6</v>
      </c>
      <c r="G24" s="30">
        <f>G23</f>
        <v>2.0833333333333332E-2</v>
      </c>
      <c r="H24" s="31"/>
    </row>
    <row r="25" spans="1:8" ht="124" customHeight="1" thickBot="1" x14ac:dyDescent="0.25">
      <c r="A25" s="51" t="s">
        <v>34</v>
      </c>
      <c r="B25" s="52"/>
      <c r="C25" s="52"/>
      <c r="D25" s="52"/>
      <c r="E25" s="52"/>
      <c r="F25" s="52"/>
      <c r="G25" s="52"/>
      <c r="H25" s="53"/>
    </row>
    <row r="26" spans="1:8" ht="147" customHeight="1" thickBot="1" x14ac:dyDescent="0.25">
      <c r="A26" s="32" t="s">
        <v>2</v>
      </c>
      <c r="B26" s="33"/>
      <c r="C26" s="34" t="s">
        <v>3</v>
      </c>
      <c r="D26" s="35" t="s">
        <v>9</v>
      </c>
      <c r="E26" s="35" t="s">
        <v>10</v>
      </c>
      <c r="F26" s="35" t="s">
        <v>4</v>
      </c>
      <c r="G26" s="36" t="s">
        <v>8</v>
      </c>
      <c r="H26" s="37" t="s">
        <v>14</v>
      </c>
    </row>
    <row r="27" spans="1:8" ht="39" x14ac:dyDescent="0.2">
      <c r="A27" s="39">
        <v>0.65277777777777779</v>
      </c>
      <c r="B27" s="2" t="s">
        <v>12</v>
      </c>
      <c r="C27" s="23" t="s">
        <v>116</v>
      </c>
      <c r="D27" s="43">
        <v>0</v>
      </c>
      <c r="E27" s="7">
        <v>0</v>
      </c>
      <c r="F27" s="12" t="s">
        <v>0</v>
      </c>
      <c r="G27" s="13" t="s">
        <v>0</v>
      </c>
      <c r="H27" s="14"/>
    </row>
    <row r="28" spans="1:8" ht="39" x14ac:dyDescent="0.2">
      <c r="A28" s="15">
        <f>$A$27+G28</f>
        <v>0.65312500000000007</v>
      </c>
      <c r="B28" s="3" t="s">
        <v>13</v>
      </c>
      <c r="C28" s="24" t="s">
        <v>125</v>
      </c>
      <c r="D28" s="25">
        <v>0.5</v>
      </c>
      <c r="E28" s="3">
        <f t="shared" ref="E28:E32" si="3">E27+D28</f>
        <v>0.5</v>
      </c>
      <c r="F28" s="40">
        <v>3.4722222222222224E-4</v>
      </c>
      <c r="G28" s="11">
        <f>F28</f>
        <v>3.4722222222222224E-4</v>
      </c>
      <c r="H28" s="41">
        <v>6.9444444444444447E-4</v>
      </c>
    </row>
    <row r="29" spans="1:8" ht="39" x14ac:dyDescent="0.2">
      <c r="A29" s="15">
        <f>$A$27+G29</f>
        <v>0.65405092592592595</v>
      </c>
      <c r="B29" s="3" t="s">
        <v>15</v>
      </c>
      <c r="C29" s="24" t="s">
        <v>122</v>
      </c>
      <c r="D29" s="25">
        <v>0.2</v>
      </c>
      <c r="E29" s="3">
        <f t="shared" si="3"/>
        <v>0.7</v>
      </c>
      <c r="F29" s="40">
        <v>2.3148148148148146E-4</v>
      </c>
      <c r="G29" s="11">
        <f>F29+G28+H28</f>
        <v>1.2731481481481483E-3</v>
      </c>
      <c r="H29" s="41">
        <v>6.9444444444444447E-4</v>
      </c>
    </row>
    <row r="30" spans="1:8" ht="39" x14ac:dyDescent="0.2">
      <c r="A30" s="15">
        <f t="shared" ref="A30:A32" si="4">$A$27+G30</f>
        <v>0.65491898148148153</v>
      </c>
      <c r="B30" s="3" t="s">
        <v>16</v>
      </c>
      <c r="C30" s="24" t="s">
        <v>123</v>
      </c>
      <c r="D30" s="25">
        <v>0.2</v>
      </c>
      <c r="E30" s="3">
        <f t="shared" si="3"/>
        <v>0.89999999999999991</v>
      </c>
      <c r="F30" s="40">
        <v>1.7361111111111112E-4</v>
      </c>
      <c r="G30" s="11">
        <f t="shared" ref="G30:G32" si="5">F30+G29+H29</f>
        <v>2.1412037037037038E-3</v>
      </c>
      <c r="H30" s="41">
        <v>6.9444444444444447E-4</v>
      </c>
    </row>
    <row r="31" spans="1:8" ht="78" x14ac:dyDescent="0.2">
      <c r="A31" s="15">
        <f t="shared" si="4"/>
        <v>0.65596064814814814</v>
      </c>
      <c r="B31" s="3" t="s">
        <v>17</v>
      </c>
      <c r="C31" s="24" t="s">
        <v>124</v>
      </c>
      <c r="D31" s="25">
        <v>0.3</v>
      </c>
      <c r="E31" s="3">
        <f t="shared" si="3"/>
        <v>1.2</v>
      </c>
      <c r="F31" s="40">
        <v>3.4722222222222224E-4</v>
      </c>
      <c r="G31" s="11">
        <f t="shared" si="5"/>
        <v>3.1828703703703706E-3</v>
      </c>
      <c r="H31" s="41">
        <v>6.9444444444444447E-4</v>
      </c>
    </row>
    <row r="32" spans="1:8" ht="78" x14ac:dyDescent="0.2">
      <c r="A32" s="15">
        <f t="shared" si="4"/>
        <v>0.65804398148148147</v>
      </c>
      <c r="B32" s="3" t="s">
        <v>18</v>
      </c>
      <c r="C32" s="24" t="s">
        <v>106</v>
      </c>
      <c r="D32" s="25">
        <v>3.2</v>
      </c>
      <c r="E32" s="3">
        <f t="shared" si="3"/>
        <v>4.4000000000000004</v>
      </c>
      <c r="F32" s="40">
        <v>1.3888888888888889E-3</v>
      </c>
      <c r="G32" s="11">
        <f t="shared" si="5"/>
        <v>5.2662037037037044E-3</v>
      </c>
      <c r="H32" s="41">
        <v>6.9444444444444447E-4</v>
      </c>
    </row>
    <row r="33" spans="1:8" ht="78" x14ac:dyDescent="0.2">
      <c r="A33" s="15">
        <f t="shared" ref="A33:A49" si="6">$A$27+G33</f>
        <v>0.65943287037037035</v>
      </c>
      <c r="B33" s="3" t="s">
        <v>19</v>
      </c>
      <c r="C33" s="24" t="s">
        <v>107</v>
      </c>
      <c r="D33" s="25">
        <v>1.7</v>
      </c>
      <c r="E33" s="3">
        <f t="shared" ref="E33:E48" si="7">E32+D33</f>
        <v>6.1000000000000005</v>
      </c>
      <c r="F33" s="40">
        <v>6.9444444444444447E-4</v>
      </c>
      <c r="G33" s="11">
        <f>G32+H32+F33</f>
        <v>6.6550925925925935E-3</v>
      </c>
      <c r="H33" s="41">
        <v>6.9444444444444447E-4</v>
      </c>
    </row>
    <row r="34" spans="1:8" ht="39" x14ac:dyDescent="0.2">
      <c r="A34" s="15">
        <f t="shared" si="6"/>
        <v>0.66059027777777779</v>
      </c>
      <c r="B34" s="3" t="s">
        <v>20</v>
      </c>
      <c r="C34" s="24" t="s">
        <v>117</v>
      </c>
      <c r="D34" s="25">
        <v>0.7</v>
      </c>
      <c r="E34" s="3">
        <f t="shared" si="7"/>
        <v>6.8000000000000007</v>
      </c>
      <c r="F34" s="40">
        <v>4.6296296296296293E-4</v>
      </c>
      <c r="G34" s="11">
        <f>G33+H33+F34</f>
        <v>7.8125000000000017E-3</v>
      </c>
      <c r="H34" s="41">
        <v>6.9444444444444447E-4</v>
      </c>
    </row>
    <row r="35" spans="1:8" ht="39" x14ac:dyDescent="0.2">
      <c r="A35" s="15">
        <f t="shared" si="6"/>
        <v>0.66163194444444451</v>
      </c>
      <c r="B35" s="3" t="s">
        <v>21</v>
      </c>
      <c r="C35" s="24" t="s">
        <v>108</v>
      </c>
      <c r="D35" s="25">
        <v>0.5</v>
      </c>
      <c r="E35" s="3">
        <f t="shared" si="7"/>
        <v>7.3000000000000007</v>
      </c>
      <c r="F35" s="40">
        <v>3.4722222222222224E-4</v>
      </c>
      <c r="G35" s="11">
        <f>G34+H34+F35</f>
        <v>8.8541666666666682E-3</v>
      </c>
      <c r="H35" s="41">
        <v>6.9444444444444447E-4</v>
      </c>
    </row>
    <row r="36" spans="1:8" ht="39" x14ac:dyDescent="0.2">
      <c r="A36" s="15">
        <f t="shared" si="6"/>
        <v>0.6626157407407407</v>
      </c>
      <c r="B36" s="3" t="s">
        <v>22</v>
      </c>
      <c r="C36" s="24" t="s">
        <v>105</v>
      </c>
      <c r="D36" s="25">
        <v>0.4</v>
      </c>
      <c r="E36" s="3">
        <f t="shared" si="7"/>
        <v>7.7000000000000011</v>
      </c>
      <c r="F36" s="40">
        <v>2.8935185185185189E-4</v>
      </c>
      <c r="G36" s="11">
        <f t="shared" ref="G36:G48" si="8">G35+H35+F36</f>
        <v>9.8379629629629633E-3</v>
      </c>
      <c r="H36" s="41">
        <v>6.9444444444444447E-4</v>
      </c>
    </row>
    <row r="37" spans="1:8" ht="39" x14ac:dyDescent="0.2">
      <c r="A37" s="15">
        <f t="shared" si="6"/>
        <v>0.66365740740740742</v>
      </c>
      <c r="B37" s="3" t="s">
        <v>23</v>
      </c>
      <c r="C37" s="24" t="s">
        <v>37</v>
      </c>
      <c r="D37" s="25">
        <v>0.5</v>
      </c>
      <c r="E37" s="3">
        <f t="shared" si="7"/>
        <v>8.2000000000000011</v>
      </c>
      <c r="F37" s="40">
        <v>3.4722222222222224E-4</v>
      </c>
      <c r="G37" s="11">
        <f t="shared" si="8"/>
        <v>1.087962962962963E-2</v>
      </c>
      <c r="H37" s="41">
        <v>6.9444444444444447E-4</v>
      </c>
    </row>
    <row r="38" spans="1:8" ht="39" x14ac:dyDescent="0.2">
      <c r="A38" s="15">
        <f t="shared" si="6"/>
        <v>0.6645833333333333</v>
      </c>
      <c r="B38" s="3" t="s">
        <v>24</v>
      </c>
      <c r="C38" s="24" t="s">
        <v>67</v>
      </c>
      <c r="D38" s="25">
        <v>0.3</v>
      </c>
      <c r="E38" s="3">
        <f t="shared" si="7"/>
        <v>8.5000000000000018</v>
      </c>
      <c r="F38" s="40">
        <v>2.3148148148148146E-4</v>
      </c>
      <c r="G38" s="11">
        <f t="shared" si="8"/>
        <v>1.1805555555555555E-2</v>
      </c>
      <c r="H38" s="41">
        <v>6.9444444444444447E-4</v>
      </c>
    </row>
    <row r="39" spans="1:8" ht="39" x14ac:dyDescent="0.2">
      <c r="A39" s="15">
        <f t="shared" si="6"/>
        <v>0.6655092592592593</v>
      </c>
      <c r="B39" s="3" t="s">
        <v>25</v>
      </c>
      <c r="C39" s="24" t="s">
        <v>57</v>
      </c>
      <c r="D39" s="25">
        <v>0.3</v>
      </c>
      <c r="E39" s="3">
        <f t="shared" si="7"/>
        <v>8.8000000000000025</v>
      </c>
      <c r="F39" s="40">
        <v>2.3148148148148146E-4</v>
      </c>
      <c r="G39" s="11">
        <f t="shared" si="8"/>
        <v>1.2731481481481481E-2</v>
      </c>
      <c r="H39" s="41">
        <v>6.9444444444444447E-4</v>
      </c>
    </row>
    <row r="40" spans="1:8" ht="39" x14ac:dyDescent="0.2">
      <c r="A40" s="15">
        <f t="shared" si="6"/>
        <v>0.66707175925925932</v>
      </c>
      <c r="B40" s="3" t="s">
        <v>26</v>
      </c>
      <c r="C40" s="24" t="s">
        <v>110</v>
      </c>
      <c r="D40" s="25">
        <v>1.2</v>
      </c>
      <c r="E40" s="3">
        <f t="shared" si="7"/>
        <v>10.000000000000002</v>
      </c>
      <c r="F40" s="40">
        <v>8.6805555555555551E-4</v>
      </c>
      <c r="G40" s="11">
        <f t="shared" si="8"/>
        <v>1.429398148148148E-2</v>
      </c>
      <c r="H40" s="41">
        <v>6.9444444444444447E-4</v>
      </c>
    </row>
    <row r="41" spans="1:8" ht="39" x14ac:dyDescent="0.2">
      <c r="A41" s="15">
        <f t="shared" si="6"/>
        <v>0.66857638888888893</v>
      </c>
      <c r="B41" s="3" t="s">
        <v>27</v>
      </c>
      <c r="C41" s="24" t="s">
        <v>118</v>
      </c>
      <c r="D41" s="25">
        <v>1.1000000000000001</v>
      </c>
      <c r="E41" s="3">
        <f t="shared" si="7"/>
        <v>11.100000000000001</v>
      </c>
      <c r="F41" s="40">
        <v>8.1018518518518516E-4</v>
      </c>
      <c r="G41" s="11">
        <f t="shared" si="8"/>
        <v>1.579861111111111E-2</v>
      </c>
      <c r="H41" s="41">
        <v>6.9444444444444447E-4</v>
      </c>
    </row>
    <row r="42" spans="1:8" ht="39" x14ac:dyDescent="0.2">
      <c r="A42" s="15">
        <f t="shared" si="6"/>
        <v>0.66944444444444451</v>
      </c>
      <c r="B42" s="3" t="s">
        <v>28</v>
      </c>
      <c r="C42" s="24" t="s">
        <v>111</v>
      </c>
      <c r="D42" s="25">
        <v>0.2</v>
      </c>
      <c r="E42" s="3">
        <f t="shared" si="7"/>
        <v>11.3</v>
      </c>
      <c r="F42" s="40">
        <v>1.7361111111111112E-4</v>
      </c>
      <c r="G42" s="11">
        <f t="shared" si="8"/>
        <v>1.6666666666666666E-2</v>
      </c>
      <c r="H42" s="41">
        <v>6.9444444444444447E-4</v>
      </c>
    </row>
    <row r="43" spans="1:8" ht="39" x14ac:dyDescent="0.2">
      <c r="A43" s="15">
        <f t="shared" si="6"/>
        <v>0.67037037037037039</v>
      </c>
      <c r="B43" s="3" t="s">
        <v>112</v>
      </c>
      <c r="C43" s="24" t="s">
        <v>72</v>
      </c>
      <c r="D43" s="25">
        <v>0.3</v>
      </c>
      <c r="E43" s="3">
        <f t="shared" si="7"/>
        <v>11.600000000000001</v>
      </c>
      <c r="F43" s="40">
        <v>2.3148148148148146E-4</v>
      </c>
      <c r="G43" s="11">
        <f t="shared" si="8"/>
        <v>1.7592592592592594E-2</v>
      </c>
      <c r="H43" s="41">
        <v>6.9444444444444447E-4</v>
      </c>
    </row>
    <row r="44" spans="1:8" ht="39" x14ac:dyDescent="0.2">
      <c r="A44" s="15">
        <f t="shared" si="6"/>
        <v>0.671412037037037</v>
      </c>
      <c r="B44" s="3" t="s">
        <v>113</v>
      </c>
      <c r="C44" s="24" t="s">
        <v>74</v>
      </c>
      <c r="D44" s="25">
        <v>0.5</v>
      </c>
      <c r="E44" s="3">
        <f t="shared" si="7"/>
        <v>12.100000000000001</v>
      </c>
      <c r="F44" s="40">
        <v>3.4722222222222224E-4</v>
      </c>
      <c r="G44" s="11">
        <f t="shared" si="8"/>
        <v>1.863425925925926E-2</v>
      </c>
      <c r="H44" s="41">
        <v>6.9444444444444447E-4</v>
      </c>
    </row>
    <row r="45" spans="1:8" ht="39" x14ac:dyDescent="0.2">
      <c r="A45" s="15">
        <f t="shared" si="6"/>
        <v>0.67291666666666672</v>
      </c>
      <c r="B45" s="3" t="s">
        <v>121</v>
      </c>
      <c r="C45" s="24" t="s">
        <v>119</v>
      </c>
      <c r="D45" s="25">
        <v>1.1000000000000001</v>
      </c>
      <c r="E45" s="3">
        <f t="shared" si="7"/>
        <v>13.200000000000001</v>
      </c>
      <c r="F45" s="40">
        <v>8.1018518518518516E-4</v>
      </c>
      <c r="G45" s="11">
        <f t="shared" si="8"/>
        <v>2.013888888888889E-2</v>
      </c>
      <c r="H45" s="41">
        <v>6.9444444444444447E-4</v>
      </c>
    </row>
    <row r="46" spans="1:8" ht="39" x14ac:dyDescent="0.2">
      <c r="A46" s="15">
        <f t="shared" si="6"/>
        <v>0.67424768518518519</v>
      </c>
      <c r="B46" s="3" t="s">
        <v>126</v>
      </c>
      <c r="C46" s="24" t="s">
        <v>114</v>
      </c>
      <c r="D46" s="25">
        <v>0.9</v>
      </c>
      <c r="E46" s="3">
        <f t="shared" si="7"/>
        <v>14.100000000000001</v>
      </c>
      <c r="F46" s="40">
        <v>6.3657407407407402E-4</v>
      </c>
      <c r="G46" s="11">
        <f t="shared" si="8"/>
        <v>2.146990740740741E-2</v>
      </c>
      <c r="H46" s="41">
        <v>6.9444444444444447E-4</v>
      </c>
    </row>
    <row r="47" spans="1:8" ht="39" x14ac:dyDescent="0.2">
      <c r="A47" s="15">
        <f t="shared" si="6"/>
        <v>0.67511574074074077</v>
      </c>
      <c r="B47" s="3" t="s">
        <v>127</v>
      </c>
      <c r="C47" s="24" t="s">
        <v>120</v>
      </c>
      <c r="D47" s="25">
        <v>0.2</v>
      </c>
      <c r="E47" s="3">
        <f>E46+D47</f>
        <v>14.3</v>
      </c>
      <c r="F47" s="40">
        <v>1.7361111111111112E-4</v>
      </c>
      <c r="G47" s="11">
        <f>G46+H46+F47</f>
        <v>2.2337962962962966E-2</v>
      </c>
      <c r="H47" s="41">
        <v>6.9444444444444447E-4</v>
      </c>
    </row>
    <row r="48" spans="1:8" ht="78" x14ac:dyDescent="0.2">
      <c r="A48" s="15">
        <f t="shared" si="6"/>
        <v>0.67615740740740737</v>
      </c>
      <c r="B48" s="3" t="s">
        <v>128</v>
      </c>
      <c r="C48" s="24" t="s">
        <v>115</v>
      </c>
      <c r="D48" s="25">
        <v>0.5</v>
      </c>
      <c r="E48" s="3">
        <f t="shared" si="7"/>
        <v>14.8</v>
      </c>
      <c r="F48" s="40">
        <v>3.4722222222222224E-4</v>
      </c>
      <c r="G48" s="11">
        <f t="shared" si="8"/>
        <v>2.3379629629629632E-2</v>
      </c>
      <c r="H48" s="41">
        <v>6.9444444444444447E-4</v>
      </c>
    </row>
    <row r="49" spans="1:8" ht="39" x14ac:dyDescent="0.2">
      <c r="A49" s="15">
        <f t="shared" si="6"/>
        <v>0.67737268518518523</v>
      </c>
      <c r="B49" s="4" t="s">
        <v>11</v>
      </c>
      <c r="C49" s="38" t="s">
        <v>37</v>
      </c>
      <c r="D49" s="25">
        <v>0.8</v>
      </c>
      <c r="E49" s="3">
        <f>E48+D49</f>
        <v>15.600000000000001</v>
      </c>
      <c r="F49" s="40">
        <v>5.2083333333333333E-4</v>
      </c>
      <c r="G49" s="11">
        <f>G48+H48+F49</f>
        <v>2.4594907407407413E-2</v>
      </c>
      <c r="H49" s="16"/>
    </row>
    <row r="50" spans="1:8" ht="40" thickBot="1" x14ac:dyDescent="0.25">
      <c r="A50" s="17"/>
      <c r="B50" s="9"/>
      <c r="C50" s="26" t="s">
        <v>5</v>
      </c>
      <c r="D50" s="27" t="s">
        <v>7</v>
      </c>
      <c r="E50" s="28">
        <f>E49</f>
        <v>15.600000000000001</v>
      </c>
      <c r="F50" s="29" t="s">
        <v>6</v>
      </c>
      <c r="G50" s="30">
        <f>G49</f>
        <v>2.4594907407407413E-2</v>
      </c>
      <c r="H50" s="42"/>
    </row>
  </sheetData>
  <mergeCells count="3">
    <mergeCell ref="A1:H1"/>
    <mergeCell ref="A2:H2"/>
    <mergeCell ref="A25:H25"/>
  </mergeCells>
  <phoneticPr fontId="19" type="noConversion"/>
  <printOptions horizontalCentered="1"/>
  <pageMargins left="0.23622047244094491" right="0.23622047244094491" top="0.98425196850393704" bottom="0" header="0.31496062992125984" footer="0.31496062992125984"/>
  <pageSetup paperSize="9" scale="3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BUS 1) primaria linea A 1 giro</vt:lpstr>
      <vt:lpstr>BUS 1) primaria linea A 2 giro</vt:lpstr>
      <vt:lpstr>BUS 1) secondaria linea A</vt:lpstr>
      <vt:lpstr>BUS 2 primaria linea b</vt:lpstr>
      <vt:lpstr>BUS 2) secondaria linea b</vt:lpstr>
      <vt:lpstr>BUS 1-2) materna linea A-B</vt:lpstr>
      <vt:lpstr>'BUS 1-2) materna linea A-B'!Area_stampa</vt:lpstr>
      <vt:lpstr>'BUS 1) primaria linea A 1 giro'!Area_stampa</vt:lpstr>
      <vt:lpstr>'BUS 1) primaria linea A 2 giro'!Area_stampa</vt:lpstr>
      <vt:lpstr>'BUS 1) secondaria linea A'!Area_stampa</vt:lpstr>
      <vt:lpstr>'BUS 2 primaria linea b'!Area_stampa</vt:lpstr>
      <vt:lpstr>'BUS 2) secondaria linea b'!Area_stampa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Forgiarini</dc:creator>
  <cp:lastModifiedBy>Microsoft Office User</cp:lastModifiedBy>
  <cp:lastPrinted>2022-04-13T07:56:46Z</cp:lastPrinted>
  <dcterms:created xsi:type="dcterms:W3CDTF">2017-09-26T14:07:20Z</dcterms:created>
  <dcterms:modified xsi:type="dcterms:W3CDTF">2022-06-20T13:21:32Z</dcterms:modified>
</cp:coreProperties>
</file>